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06" windowWidth="20730" windowHeight="5220" activeTab="2"/>
  </bookViews>
  <sheets>
    <sheet name="Лист1" sheetId="1" r:id="rId1"/>
    <sheet name="Лист3" sheetId="2" r:id="rId2"/>
    <sheet name="Лист2" sheetId="3" r:id="rId3"/>
  </sheets>
  <definedNames>
    <definedName name="_xlnm.Print_Titles" localSheetId="2">'Лист2'!$2:$13</definedName>
    <definedName name="_xlnm.Print_Titles" localSheetId="1">'Лист3'!$2:$6</definedName>
  </definedNames>
  <calcPr fullCalcOnLoad="1"/>
</workbook>
</file>

<file path=xl/sharedStrings.xml><?xml version="1.0" encoding="utf-8"?>
<sst xmlns="http://schemas.openxmlformats.org/spreadsheetml/2006/main" count="215" uniqueCount="177">
  <si>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</si>
  <si>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</si>
  <si>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</si>
  <si>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</si>
  <si>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</si>
  <si>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</si>
  <si>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</si>
  <si>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</si>
  <si>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</si>
  <si>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</si>
  <si>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</si>
  <si>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</si>
  <si>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</si>
  <si>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</si>
  <si>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</si>
  <si>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2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</si>
  <si>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</si>
  <si>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</si>
  <si>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</si>
  <si>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</si>
  <si>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</si>
  <si>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</si>
  <si>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</si>
  <si>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</si>
  <si>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</si>
  <si>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</si>
  <si>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</si>
  <si>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</si>
  <si>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</si>
  <si>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</si>
  <si>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</si>
  <si>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</si>
  <si>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</si>
  <si>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</si>
  <si>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</si>
  <si>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</si>
  <si>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</si>
  <si>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</si>
  <si>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</si>
  <si>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</si>
  <si>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</si>
  <si>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</si>
  <si>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</si>
  <si>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</si>
  <si>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</si>
  <si>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</si>
  <si>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</si>
  <si>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</si>
  <si>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</si>
  <si>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</si>
  <si>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(год / I—IV кв.)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</si>
  <si>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</si>
  <si>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</si>
  <si>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</si>
  <si>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</si>
  <si>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</si>
  <si>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</si>
  <si>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</si>
  <si>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</si>
  <si>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</si>
  <si>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</si>
  <si>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</si>
  <si>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</si>
  <si>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</si>
  <si>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</si>
  <si>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</si>
  <si>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</si>
  <si>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</si>
  <si>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</si>
  <si>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</si>
  <si>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</si>
  <si>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</si>
  <si>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</si>
  <si>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</si>
  <si>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</si>
  <si>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</si>
  <si>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</si>
  <si>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</si>
  <si>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</si>
  <si>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</si>
  <si>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</si>
  <si>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</si>
  <si>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</si>
  <si>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</si>
  <si>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</si>
  <si>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</si>
  <si>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</si>
  <si>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</si>
  <si>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</si>
  <si>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</si>
  <si>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</si>
  <si>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</si>
  <si>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</si>
  <si>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</si>
  <si>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</si>
  <si>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</si>
  <si>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</si>
  <si>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</si>
  <si>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</si>
  <si>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</si>
  <si>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</si>
  <si>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</si>
  <si>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</si>
  <si>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</si>
  <si>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</si>
  <si>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</si>
  <si>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</si>
  <si>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</si>
  <si>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</si>
  <si>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</si>
  <si>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</si>
  <si>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</si>
  <si>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</si>
  <si>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</si>
  <si>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</si>
  <si>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</si>
  <si>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</si>
  <si>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</si>
  <si>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</si>
  <si>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</si>
  <si>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</si>
  <si>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</si>
  <si>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</si>
  <si>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</si>
  <si>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</si>
  <si>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</si>
  <si>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</si>
  <si>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</si>
  <si>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</si>
  <si>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</si>
  <si>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</si>
  <si>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</si>
  <si>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</si>
  <si>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</si>
  <si>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год/квартал), млн руб. без НДС</t>
  </si>
  <si>
    <t>Т.В Кучиц</t>
  </si>
  <si>
    <t>Министерство тарифного регулирования и энергетики Челябинской области</t>
  </si>
  <si>
    <t>Техническое перевооружение и реконструкция</t>
  </si>
  <si>
    <t>Энергосбережение и повышение энергетической эффективности</t>
  </si>
  <si>
    <t xml:space="preserve"> 1 .2</t>
  </si>
  <si>
    <t xml:space="preserve"> 1 .1</t>
  </si>
  <si>
    <t>Создание систем противоаварийной и режимной автоматики</t>
  </si>
  <si>
    <t>Объект 1</t>
  </si>
  <si>
    <t>Объект 2</t>
  </si>
  <si>
    <t>….</t>
  </si>
  <si>
    <t xml:space="preserve"> 1 .3</t>
  </si>
  <si>
    <t>Создание систем телемеханики и связи</t>
  </si>
  <si>
    <t xml:space="preserve"> 1 .4</t>
  </si>
  <si>
    <t>Установка устройств регулирования напряжения и компенсации реактивной мощности</t>
  </si>
  <si>
    <t>Новое строительство</t>
  </si>
  <si>
    <t xml:space="preserve"> 2. 1</t>
  </si>
  <si>
    <t xml:space="preserve"> 2. 2</t>
  </si>
  <si>
    <t>Прочее новое строительство</t>
  </si>
  <si>
    <t>Оплата процентов за привлеченные кредитные ресурсы</t>
  </si>
  <si>
    <t>млн.р</t>
  </si>
  <si>
    <t>Министр МТР и Э  Челябинской области</t>
  </si>
  <si>
    <t>ОАО "Челябинская электросетевая компания"</t>
  </si>
  <si>
    <t>2015</t>
  </si>
  <si>
    <t>Постановление ГК "ЕТО Челябинской области" №29/10 от 09.08.2013</t>
  </si>
  <si>
    <t>Инвестиционная программа, 09.08.2013</t>
  </si>
  <si>
    <t>Генеральный директор</t>
  </si>
  <si>
    <t>А.В. Меньшаков</t>
  </si>
  <si>
    <t>015</t>
  </si>
  <si>
    <t>апрель</t>
  </si>
  <si>
    <t>Электроснабжение ж.д. г. Челябинск, пос. Чурилово, ул. Зудова, д. 130 ф.л. Атауллин Х.С.</t>
  </si>
  <si>
    <t>Электроснабжение ж.д. г. Челябинск, пос. Чурилово, ул. Самохина, д. 13б ф.л. Шарипов Р.Ф.</t>
  </si>
  <si>
    <t>март,2015</t>
  </si>
  <si>
    <t>Электроснабжение ж.д. ул.Энергетиков, 5 ИП Л.С.Баландина</t>
  </si>
  <si>
    <t>Электроснабжение ж.д. ул.Дзержинского, 130 ООО "Позитив"</t>
  </si>
  <si>
    <t>Строительство РП ул.Черкасская</t>
  </si>
  <si>
    <t>Монтаж КЛ-6 кВ от ПС Очистные до проектируемой РП</t>
  </si>
  <si>
    <t>мероприятия,год</t>
  </si>
  <si>
    <t>1 кв.</t>
  </si>
  <si>
    <t>1 кв</t>
  </si>
  <si>
    <t>2015г.</t>
  </si>
  <si>
    <t>на 31.03.2015</t>
  </si>
  <si>
    <t>на 01.01.2015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</si>
</sst>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" fontId="10" fillId="33" borderId="13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4" fontId="10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5" xfId="52" applyNumberFormat="1" applyFont="1" applyFill="1" applyBorder="1" applyAlignment="1" applyProtection="1">
      <alignment horizontal="center" vertical="center" wrapText="1"/>
      <protection locked="0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16" fontId="12" fillId="0" borderId="17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left" vertical="center"/>
    </xf>
    <xf numFmtId="16" fontId="12" fillId="0" borderId="13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" fontId="12" fillId="0" borderId="13" xfId="0" applyNumberFormat="1" applyFont="1" applyBorder="1" applyAlignment="1">
      <alignment horizontal="center" vertical="center"/>
    </xf>
    <xf numFmtId="16" fontId="12" fillId="0" borderId="14" xfId="0" applyNumberFormat="1" applyFont="1" applyBorder="1" applyAlignment="1">
      <alignment horizontal="center" vertical="center"/>
    </xf>
    <xf numFmtId="16" fontId="12" fillId="0" borderId="1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right" vertical="center"/>
    </xf>
    <xf numFmtId="9" fontId="3" fillId="0" borderId="2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1">
      <selection activeCell="Q26" sqref="Q26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20" t="s">
        <v>155</v>
      </c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</row>
    <row r="7" spans="65:99" s="5" customFormat="1" ht="10.5">
      <c r="BM7" s="19" t="s">
        <v>4</v>
      </c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</row>
    <row r="8" spans="65:99" ht="15.75"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6"/>
      <c r="CA8" s="6"/>
      <c r="CB8" s="20" t="s">
        <v>135</v>
      </c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</row>
    <row r="9" spans="65:99" s="5" customFormat="1" ht="10.5">
      <c r="BM9" s="17" t="s">
        <v>5</v>
      </c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7"/>
      <c r="CA9" s="7"/>
      <c r="CB9" s="17" t="s">
        <v>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ht="15.75">
      <c r="CU10" s="2" t="s">
        <v>7</v>
      </c>
    </row>
    <row r="14" spans="14:86" s="8" customFormat="1" ht="18.75">
      <c r="N14" s="9" t="s">
        <v>10</v>
      </c>
      <c r="W14" s="24" t="s">
        <v>156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</row>
    <row r="15" spans="23:86" s="5" customFormat="1" ht="10.5">
      <c r="W15" s="19" t="s">
        <v>11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</row>
    <row r="16" spans="1:99" s="8" customFormat="1" ht="18.75">
      <c r="A16" s="23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</row>
    <row r="17" spans="1:99" s="8" customFormat="1" ht="18.75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</row>
    <row r="20" spans="1:25" ht="15.75">
      <c r="A20" s="1" t="s">
        <v>12</v>
      </c>
      <c r="C20" s="20">
        <v>1</v>
      </c>
      <c r="D20" s="20"/>
      <c r="E20" s="20"/>
      <c r="F20" s="20"/>
      <c r="G20" s="20"/>
      <c r="H20" s="20"/>
      <c r="I20" s="20"/>
      <c r="J20" s="20"/>
      <c r="K20" s="20"/>
      <c r="L20" s="20"/>
      <c r="M20" s="1" t="s">
        <v>13</v>
      </c>
      <c r="S20" s="10" t="s">
        <v>15</v>
      </c>
      <c r="T20" s="22" t="s">
        <v>162</v>
      </c>
      <c r="U20" s="22"/>
      <c r="V20" s="22"/>
      <c r="W20" s="22"/>
      <c r="X20" s="22"/>
      <c r="Y20" s="1" t="s">
        <v>16</v>
      </c>
    </row>
    <row r="21" s="5" customFormat="1" ht="10.5"/>
    <row r="22" spans="1:13" ht="15.75">
      <c r="A22" s="1" t="s">
        <v>12</v>
      </c>
      <c r="C22" s="20">
        <v>2015</v>
      </c>
      <c r="D22" s="20"/>
      <c r="E22" s="20"/>
      <c r="F22" s="20"/>
      <c r="G22" s="20"/>
      <c r="H22" s="20"/>
      <c r="I22" s="20"/>
      <c r="J22" s="20"/>
      <c r="K22" s="20"/>
      <c r="L22" s="20"/>
      <c r="M22" s="1" t="s">
        <v>14</v>
      </c>
    </row>
    <row r="23" s="5" customFormat="1" ht="10.5"/>
    <row r="24" spans="2:99" ht="29.25" customHeight="1">
      <c r="B24" s="2" t="s">
        <v>17</v>
      </c>
      <c r="C24" s="20">
        <v>30</v>
      </c>
      <c r="D24" s="20"/>
      <c r="E24" s="20"/>
      <c r="F24" s="1" t="s">
        <v>18</v>
      </c>
      <c r="H24" s="20" t="s">
        <v>163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X24" s="10"/>
      <c r="Y24" s="22" t="s">
        <v>157</v>
      </c>
      <c r="Z24" s="22"/>
      <c r="AA24" s="22"/>
      <c r="AB24" s="22"/>
      <c r="AC24" s="22"/>
      <c r="AD24" s="1" t="s">
        <v>16</v>
      </c>
      <c r="AW24" s="2" t="s">
        <v>20</v>
      </c>
      <c r="AX24" s="18" t="s">
        <v>136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</row>
    <row r="25" spans="8:99" s="5" customFormat="1" ht="10.5">
      <c r="H25" s="17" t="s">
        <v>19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AX25" s="19" t="s">
        <v>21</v>
      </c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</row>
    <row r="28" spans="1:99" s="11" customFormat="1" ht="15.75" customHeight="1">
      <c r="A28" s="11" t="s">
        <v>22</v>
      </c>
      <c r="AT28" s="16"/>
      <c r="AU28" s="16"/>
      <c r="AV28" s="21" t="s">
        <v>158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</row>
    <row r="29" s="5" customFormat="1" ht="10.5"/>
    <row r="30" ht="15.75">
      <c r="A30" s="1" t="s">
        <v>23</v>
      </c>
    </row>
    <row r="31" spans="1:99" ht="15.75">
      <c r="A31" s="1" t="s">
        <v>24</v>
      </c>
      <c r="V31" s="20" t="s">
        <v>159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</row>
  </sheetData>
  <sheetProtection/>
  <mergeCells count="21">
    <mergeCell ref="W14:CH14"/>
    <mergeCell ref="W15:CH15"/>
    <mergeCell ref="BM6:CU6"/>
    <mergeCell ref="BM7:CU7"/>
    <mergeCell ref="CB8:CU8"/>
    <mergeCell ref="CB9:CU9"/>
    <mergeCell ref="BM8:BY8"/>
    <mergeCell ref="BM9:BY9"/>
    <mergeCell ref="C20:L20"/>
    <mergeCell ref="T20:X20"/>
    <mergeCell ref="Y24:AC24"/>
    <mergeCell ref="H24:V24"/>
    <mergeCell ref="C24:E24"/>
    <mergeCell ref="A16:CU16"/>
    <mergeCell ref="A17:CU17"/>
    <mergeCell ref="H25:V25"/>
    <mergeCell ref="AX24:CU24"/>
    <mergeCell ref="AX25:CU25"/>
    <mergeCell ref="V31:CU31"/>
    <mergeCell ref="C22:L22"/>
    <mergeCell ref="AV28:CU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8"/>
  <sheetViews>
    <sheetView zoomScale="120" zoomScaleNormal="120" zoomScalePageLayoutView="0" workbookViewId="0" topLeftCell="A1">
      <selection activeCell="BR9" sqref="BR9:CA9"/>
    </sheetView>
  </sheetViews>
  <sheetFormatPr defaultColWidth="1.37890625" defaultRowHeight="12.75"/>
  <cols>
    <col min="1" max="16384" width="1.37890625" style="1" customWidth="1"/>
  </cols>
  <sheetData>
    <row r="1" s="13" customFormat="1" ht="12">
      <c r="CU1" s="12" t="s">
        <v>81</v>
      </c>
    </row>
    <row r="2" spans="1:99" s="14" customFormat="1" ht="12.75" customHeight="1">
      <c r="A2" s="32" t="s">
        <v>82</v>
      </c>
      <c r="B2" s="33"/>
      <c r="C2" s="33"/>
      <c r="D2" s="33"/>
      <c r="E2" s="33"/>
      <c r="F2" s="34"/>
      <c r="G2" s="57" t="s">
        <v>83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32" t="s">
        <v>87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4"/>
      <c r="BR2" s="51" t="s">
        <v>84</v>
      </c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3"/>
      <c r="CL2" s="57" t="s">
        <v>44</v>
      </c>
      <c r="CM2" s="57"/>
      <c r="CN2" s="57"/>
      <c r="CO2" s="57"/>
      <c r="CP2" s="57"/>
      <c r="CQ2" s="57"/>
      <c r="CR2" s="57"/>
      <c r="CS2" s="57"/>
      <c r="CT2" s="57"/>
      <c r="CU2" s="57"/>
    </row>
    <row r="3" spans="1:99" s="14" customFormat="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5" t="s">
        <v>134</v>
      </c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7"/>
      <c r="BR3" s="54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6"/>
      <c r="CL3" s="31" t="s">
        <v>45</v>
      </c>
      <c r="CM3" s="31"/>
      <c r="CN3" s="31"/>
      <c r="CO3" s="31"/>
      <c r="CP3" s="31"/>
      <c r="CQ3" s="31"/>
      <c r="CR3" s="31"/>
      <c r="CS3" s="31"/>
      <c r="CT3" s="31"/>
      <c r="CU3" s="31"/>
    </row>
    <row r="4" spans="1:99" s="14" customFormat="1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0" t="s">
        <v>86</v>
      </c>
      <c r="AY4" s="30"/>
      <c r="AZ4" s="30"/>
      <c r="BA4" s="30"/>
      <c r="BB4" s="30"/>
      <c r="BC4" s="30"/>
      <c r="BD4" s="30"/>
      <c r="BE4" s="30"/>
      <c r="BF4" s="30"/>
      <c r="BG4" s="30"/>
      <c r="BH4" s="30" t="s">
        <v>85</v>
      </c>
      <c r="BI4" s="30"/>
      <c r="BJ4" s="30"/>
      <c r="BK4" s="30"/>
      <c r="BL4" s="30"/>
      <c r="BM4" s="30"/>
      <c r="BN4" s="30"/>
      <c r="BO4" s="30"/>
      <c r="BP4" s="30"/>
      <c r="BQ4" s="30"/>
      <c r="BR4" s="31" t="s">
        <v>133</v>
      </c>
      <c r="BS4" s="31"/>
      <c r="BT4" s="31"/>
      <c r="BU4" s="31"/>
      <c r="BV4" s="31"/>
      <c r="BW4" s="31"/>
      <c r="BX4" s="31"/>
      <c r="BY4" s="31"/>
      <c r="BZ4" s="31"/>
      <c r="CA4" s="31"/>
      <c r="CB4" s="31" t="s">
        <v>43</v>
      </c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</row>
    <row r="5" spans="1:99" s="14" customFormat="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 t="s">
        <v>176</v>
      </c>
      <c r="AY5" s="31"/>
      <c r="AZ5" s="31"/>
      <c r="BA5" s="31"/>
      <c r="BB5" s="31"/>
      <c r="BC5" s="31"/>
      <c r="BD5" s="31"/>
      <c r="BE5" s="31"/>
      <c r="BF5" s="31"/>
      <c r="BG5" s="31"/>
      <c r="BH5" s="31" t="s">
        <v>175</v>
      </c>
      <c r="BI5" s="31"/>
      <c r="BJ5" s="31"/>
      <c r="BK5" s="31"/>
      <c r="BL5" s="31"/>
      <c r="BM5" s="31"/>
      <c r="BN5" s="31"/>
      <c r="BO5" s="31"/>
      <c r="BP5" s="31"/>
      <c r="BQ5" s="31"/>
      <c r="BR5" s="31" t="s">
        <v>65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</row>
    <row r="6" spans="1:99" s="14" customFormat="1" ht="12.75">
      <c r="A6" s="25"/>
      <c r="B6" s="25"/>
      <c r="C6" s="25"/>
      <c r="D6" s="25"/>
      <c r="E6" s="25"/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>
        <v>2</v>
      </c>
      <c r="AY6" s="25"/>
      <c r="AZ6" s="25"/>
      <c r="BA6" s="25"/>
      <c r="BB6" s="25"/>
      <c r="BC6" s="25"/>
      <c r="BD6" s="25"/>
      <c r="BE6" s="25"/>
      <c r="BF6" s="25"/>
      <c r="BG6" s="25"/>
      <c r="BH6" s="25">
        <v>3</v>
      </c>
      <c r="BI6" s="25"/>
      <c r="BJ6" s="25"/>
      <c r="BK6" s="25"/>
      <c r="BL6" s="25"/>
      <c r="BM6" s="25"/>
      <c r="BN6" s="25"/>
      <c r="BO6" s="25"/>
      <c r="BP6" s="25"/>
      <c r="BQ6" s="25"/>
      <c r="BR6" s="25">
        <v>4</v>
      </c>
      <c r="BS6" s="25"/>
      <c r="BT6" s="25"/>
      <c r="BU6" s="25"/>
      <c r="BV6" s="25"/>
      <c r="BW6" s="25"/>
      <c r="BX6" s="25"/>
      <c r="BY6" s="25"/>
      <c r="BZ6" s="25"/>
      <c r="CA6" s="25"/>
      <c r="CB6" s="25">
        <v>5</v>
      </c>
      <c r="CC6" s="25"/>
      <c r="CD6" s="25"/>
      <c r="CE6" s="25"/>
      <c r="CF6" s="25"/>
      <c r="CG6" s="25"/>
      <c r="CH6" s="25"/>
      <c r="CI6" s="25"/>
      <c r="CJ6" s="25"/>
      <c r="CK6" s="25"/>
      <c r="CL6" s="25">
        <v>6</v>
      </c>
      <c r="CM6" s="25"/>
      <c r="CN6" s="25"/>
      <c r="CO6" s="25"/>
      <c r="CP6" s="25"/>
      <c r="CQ6" s="25"/>
      <c r="CR6" s="25"/>
      <c r="CS6" s="25"/>
      <c r="CT6" s="25"/>
      <c r="CU6" s="25"/>
    </row>
    <row r="7" spans="1:99" s="14" customFormat="1" ht="15" customHeight="1">
      <c r="A7" s="59"/>
      <c r="B7" s="59"/>
      <c r="C7" s="59"/>
      <c r="D7" s="59"/>
      <c r="E7" s="59"/>
      <c r="F7" s="59"/>
      <c r="G7" s="62" t="s">
        <v>88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4"/>
      <c r="AX7" s="26">
        <v>15703.47</v>
      </c>
      <c r="AY7" s="27"/>
      <c r="AZ7" s="27"/>
      <c r="BA7" s="27"/>
      <c r="BB7" s="27"/>
      <c r="BC7" s="27"/>
      <c r="BD7" s="27"/>
      <c r="BE7" s="27"/>
      <c r="BF7" s="27"/>
      <c r="BG7" s="28"/>
      <c r="BH7" s="38">
        <f>990.88/1.18</f>
        <v>839.728813559322</v>
      </c>
      <c r="BI7" s="39"/>
      <c r="BJ7" s="39"/>
      <c r="BK7" s="39"/>
      <c r="BL7" s="39"/>
      <c r="BM7" s="39"/>
      <c r="BN7" s="39"/>
      <c r="BO7" s="39"/>
      <c r="BP7" s="39"/>
      <c r="BQ7" s="40"/>
      <c r="BR7" s="25">
        <v>0</v>
      </c>
      <c r="BS7" s="25"/>
      <c r="BT7" s="25"/>
      <c r="BU7" s="25"/>
      <c r="BV7" s="25"/>
      <c r="BW7" s="25"/>
      <c r="BX7" s="25"/>
      <c r="BY7" s="25"/>
      <c r="BZ7" s="25"/>
      <c r="CA7" s="25"/>
      <c r="CB7" s="48">
        <v>0</v>
      </c>
      <c r="CC7" s="49"/>
      <c r="CD7" s="49"/>
      <c r="CE7" s="49"/>
      <c r="CF7" s="49"/>
      <c r="CG7" s="49"/>
      <c r="CH7" s="49"/>
      <c r="CI7" s="49"/>
      <c r="CJ7" s="49"/>
      <c r="CK7" s="50"/>
      <c r="CL7" s="58"/>
      <c r="CM7" s="58"/>
      <c r="CN7" s="58"/>
      <c r="CO7" s="58"/>
      <c r="CP7" s="58"/>
      <c r="CQ7" s="58"/>
      <c r="CR7" s="58"/>
      <c r="CS7" s="58"/>
      <c r="CT7" s="58"/>
      <c r="CU7" s="58"/>
    </row>
    <row r="8" spans="1:99" s="14" customFormat="1" ht="15" customHeight="1">
      <c r="A8" s="41" t="s">
        <v>92</v>
      </c>
      <c r="B8" s="41"/>
      <c r="C8" s="41"/>
      <c r="D8" s="41"/>
      <c r="E8" s="41"/>
      <c r="F8" s="41"/>
      <c r="G8" s="43" t="s">
        <v>89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26">
        <v>15703.47</v>
      </c>
      <c r="AY8" s="27"/>
      <c r="AZ8" s="27"/>
      <c r="BA8" s="27"/>
      <c r="BB8" s="27"/>
      <c r="BC8" s="27"/>
      <c r="BD8" s="27"/>
      <c r="BE8" s="27"/>
      <c r="BF8" s="27"/>
      <c r="BG8" s="28"/>
      <c r="BH8" s="38">
        <f>990.88/1.18</f>
        <v>839.728813559322</v>
      </c>
      <c r="BI8" s="39"/>
      <c r="BJ8" s="39"/>
      <c r="BK8" s="39"/>
      <c r="BL8" s="39"/>
      <c r="BM8" s="39"/>
      <c r="BN8" s="39"/>
      <c r="BO8" s="39"/>
      <c r="BP8" s="39"/>
      <c r="BQ8" s="40"/>
      <c r="BR8" s="25">
        <v>0</v>
      </c>
      <c r="BS8" s="25"/>
      <c r="BT8" s="25"/>
      <c r="BU8" s="25"/>
      <c r="BV8" s="25"/>
      <c r="BW8" s="25"/>
      <c r="BX8" s="25"/>
      <c r="BY8" s="25"/>
      <c r="BZ8" s="25"/>
      <c r="CA8" s="25"/>
      <c r="CB8" s="48">
        <v>0</v>
      </c>
      <c r="CC8" s="49"/>
      <c r="CD8" s="49"/>
      <c r="CE8" s="49"/>
      <c r="CF8" s="49"/>
      <c r="CG8" s="49"/>
      <c r="CH8" s="49"/>
      <c r="CI8" s="49"/>
      <c r="CJ8" s="49"/>
      <c r="CK8" s="50"/>
      <c r="CL8" s="29"/>
      <c r="CM8" s="29"/>
      <c r="CN8" s="29"/>
      <c r="CO8" s="29"/>
      <c r="CP8" s="29"/>
      <c r="CQ8" s="29"/>
      <c r="CR8" s="29"/>
      <c r="CS8" s="29"/>
      <c r="CT8" s="29"/>
      <c r="CU8" s="29"/>
    </row>
    <row r="9" spans="1:99" s="14" customFormat="1" ht="15" customHeight="1">
      <c r="A9" s="59" t="s">
        <v>93</v>
      </c>
      <c r="B9" s="59"/>
      <c r="C9" s="59"/>
      <c r="D9" s="59"/>
      <c r="E9" s="59"/>
      <c r="F9" s="59"/>
      <c r="G9" s="65" t="s">
        <v>90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7"/>
      <c r="AX9" s="26">
        <v>15703.47</v>
      </c>
      <c r="AY9" s="27"/>
      <c r="AZ9" s="27"/>
      <c r="BA9" s="27"/>
      <c r="BB9" s="27"/>
      <c r="BC9" s="27"/>
      <c r="BD9" s="27"/>
      <c r="BE9" s="27"/>
      <c r="BF9" s="27"/>
      <c r="BG9" s="28"/>
      <c r="BH9" s="38">
        <f>990.88/1.18</f>
        <v>839.728813559322</v>
      </c>
      <c r="BI9" s="39"/>
      <c r="BJ9" s="39"/>
      <c r="BK9" s="39"/>
      <c r="BL9" s="39"/>
      <c r="BM9" s="39"/>
      <c r="BN9" s="39"/>
      <c r="BO9" s="39"/>
      <c r="BP9" s="39"/>
      <c r="BQ9" s="40"/>
      <c r="BR9" s="25">
        <v>0</v>
      </c>
      <c r="BS9" s="25"/>
      <c r="BT9" s="25"/>
      <c r="BU9" s="25"/>
      <c r="BV9" s="25"/>
      <c r="BW9" s="25"/>
      <c r="BX9" s="25"/>
      <c r="BY9" s="25"/>
      <c r="BZ9" s="25"/>
      <c r="CA9" s="25"/>
      <c r="CB9" s="48">
        <v>0</v>
      </c>
      <c r="CC9" s="49"/>
      <c r="CD9" s="49"/>
      <c r="CE9" s="49"/>
      <c r="CF9" s="49"/>
      <c r="CG9" s="49"/>
      <c r="CH9" s="49"/>
      <c r="CI9" s="49"/>
      <c r="CJ9" s="49"/>
      <c r="CK9" s="50"/>
      <c r="CL9" s="58"/>
      <c r="CM9" s="58"/>
      <c r="CN9" s="58"/>
      <c r="CO9" s="58"/>
      <c r="CP9" s="58"/>
      <c r="CQ9" s="58"/>
      <c r="CR9" s="58"/>
      <c r="CS9" s="58"/>
      <c r="CT9" s="58"/>
      <c r="CU9" s="58"/>
    </row>
    <row r="10" spans="1:99" s="14" customFormat="1" ht="15" customHeight="1">
      <c r="A10" s="41" t="s">
        <v>94</v>
      </c>
      <c r="B10" s="41"/>
      <c r="C10" s="41"/>
      <c r="D10" s="41"/>
      <c r="E10" s="41"/>
      <c r="F10" s="41"/>
      <c r="G10" s="43" t="s">
        <v>91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5"/>
      <c r="AX10" s="26">
        <v>0</v>
      </c>
      <c r="AY10" s="27"/>
      <c r="AZ10" s="27"/>
      <c r="BA10" s="27"/>
      <c r="BB10" s="27"/>
      <c r="BC10" s="27"/>
      <c r="BD10" s="27"/>
      <c r="BE10" s="27"/>
      <c r="BF10" s="27"/>
      <c r="BG10" s="28"/>
      <c r="BH10" s="38">
        <v>0</v>
      </c>
      <c r="BI10" s="39"/>
      <c r="BJ10" s="39"/>
      <c r="BK10" s="39"/>
      <c r="BL10" s="39"/>
      <c r="BM10" s="39"/>
      <c r="BN10" s="39"/>
      <c r="BO10" s="39"/>
      <c r="BP10" s="39"/>
      <c r="BQ10" s="40"/>
      <c r="BR10" s="25">
        <f>AX10-BH10</f>
        <v>0</v>
      </c>
      <c r="BS10" s="25"/>
      <c r="BT10" s="25"/>
      <c r="BU10" s="25"/>
      <c r="BV10" s="25"/>
      <c r="BW10" s="25"/>
      <c r="BX10" s="25"/>
      <c r="BY10" s="25"/>
      <c r="BZ10" s="25"/>
      <c r="CA10" s="25"/>
      <c r="CB10" s="48">
        <v>0</v>
      </c>
      <c r="CC10" s="49"/>
      <c r="CD10" s="49"/>
      <c r="CE10" s="49"/>
      <c r="CF10" s="49"/>
      <c r="CG10" s="49"/>
      <c r="CH10" s="49"/>
      <c r="CI10" s="49"/>
      <c r="CJ10" s="49"/>
      <c r="CK10" s="50"/>
      <c r="CL10" s="29"/>
      <c r="CM10" s="29"/>
      <c r="CN10" s="29"/>
      <c r="CO10" s="29"/>
      <c r="CP10" s="29"/>
      <c r="CQ10" s="29"/>
      <c r="CR10" s="29"/>
      <c r="CS10" s="29"/>
      <c r="CT10" s="29"/>
      <c r="CU10" s="29"/>
    </row>
    <row r="11" spans="1:99" s="14" customFormat="1" ht="15" customHeight="1">
      <c r="A11" s="41" t="s">
        <v>116</v>
      </c>
      <c r="B11" s="41"/>
      <c r="C11" s="41"/>
      <c r="D11" s="41"/>
      <c r="E11" s="41"/>
      <c r="F11" s="41"/>
      <c r="G11" s="43" t="s">
        <v>101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5"/>
      <c r="AX11" s="26">
        <v>15703.47</v>
      </c>
      <c r="AY11" s="27"/>
      <c r="AZ11" s="27"/>
      <c r="BA11" s="27"/>
      <c r="BB11" s="27"/>
      <c r="BC11" s="27"/>
      <c r="BD11" s="27"/>
      <c r="BE11" s="27"/>
      <c r="BF11" s="27"/>
      <c r="BG11" s="28"/>
      <c r="BH11" s="38">
        <f>990.88/1.18</f>
        <v>839.728813559322</v>
      </c>
      <c r="BI11" s="39"/>
      <c r="BJ11" s="39"/>
      <c r="BK11" s="39"/>
      <c r="BL11" s="39"/>
      <c r="BM11" s="39"/>
      <c r="BN11" s="39"/>
      <c r="BO11" s="39"/>
      <c r="BP11" s="39"/>
      <c r="BQ11" s="40"/>
      <c r="BR11" s="25">
        <v>0</v>
      </c>
      <c r="BS11" s="25"/>
      <c r="BT11" s="25"/>
      <c r="BU11" s="25"/>
      <c r="BV11" s="25"/>
      <c r="BW11" s="25"/>
      <c r="BX11" s="25"/>
      <c r="BY11" s="25"/>
      <c r="BZ11" s="25"/>
      <c r="CA11" s="25"/>
      <c r="CB11" s="48">
        <v>0</v>
      </c>
      <c r="CC11" s="49"/>
      <c r="CD11" s="49"/>
      <c r="CE11" s="49"/>
      <c r="CF11" s="49"/>
      <c r="CG11" s="49"/>
      <c r="CH11" s="49"/>
      <c r="CI11" s="49"/>
      <c r="CJ11" s="49"/>
      <c r="CK11" s="50"/>
      <c r="CL11" s="29"/>
      <c r="CM11" s="29"/>
      <c r="CN11" s="29"/>
      <c r="CO11" s="29"/>
      <c r="CP11" s="29"/>
      <c r="CQ11" s="29"/>
      <c r="CR11" s="29"/>
      <c r="CS11" s="29"/>
      <c r="CT11" s="29"/>
      <c r="CU11" s="29"/>
    </row>
    <row r="12" spans="1:99" s="14" customFormat="1" ht="15" customHeight="1">
      <c r="A12" s="41" t="s">
        <v>117</v>
      </c>
      <c r="B12" s="41"/>
      <c r="C12" s="41"/>
      <c r="D12" s="41"/>
      <c r="E12" s="41"/>
      <c r="F12" s="41"/>
      <c r="G12" s="43" t="s">
        <v>102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5"/>
      <c r="AX12" s="25">
        <v>0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>
        <v>0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>
        <f aca="true" t="shared" si="0" ref="BR12:BR28">AX12-BH12</f>
        <v>0</v>
      </c>
      <c r="BS12" s="25"/>
      <c r="BT12" s="25"/>
      <c r="BU12" s="25"/>
      <c r="BV12" s="25"/>
      <c r="BW12" s="25"/>
      <c r="BX12" s="25"/>
      <c r="BY12" s="25"/>
      <c r="BZ12" s="25"/>
      <c r="CA12" s="25"/>
      <c r="CB12" s="48">
        <v>0</v>
      </c>
      <c r="CC12" s="49"/>
      <c r="CD12" s="49"/>
      <c r="CE12" s="49"/>
      <c r="CF12" s="49"/>
      <c r="CG12" s="49"/>
      <c r="CH12" s="49"/>
      <c r="CI12" s="49"/>
      <c r="CJ12" s="49"/>
      <c r="CK12" s="50"/>
      <c r="CL12" s="29"/>
      <c r="CM12" s="29"/>
      <c r="CN12" s="29"/>
      <c r="CO12" s="29"/>
      <c r="CP12" s="29"/>
      <c r="CQ12" s="29"/>
      <c r="CR12" s="29"/>
      <c r="CS12" s="29"/>
      <c r="CT12" s="29"/>
      <c r="CU12" s="29"/>
    </row>
    <row r="13" spans="1:99" s="14" customFormat="1" ht="15" customHeight="1">
      <c r="A13" s="41" t="s">
        <v>118</v>
      </c>
      <c r="B13" s="41"/>
      <c r="C13" s="41"/>
      <c r="D13" s="41"/>
      <c r="E13" s="41"/>
      <c r="F13" s="41"/>
      <c r="G13" s="43" t="s">
        <v>103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5"/>
      <c r="AX13" s="25">
        <v>0</v>
      </c>
      <c r="AY13" s="25"/>
      <c r="AZ13" s="25"/>
      <c r="BA13" s="25"/>
      <c r="BB13" s="25"/>
      <c r="BC13" s="25"/>
      <c r="BD13" s="25"/>
      <c r="BE13" s="25"/>
      <c r="BF13" s="25"/>
      <c r="BG13" s="25"/>
      <c r="BH13" s="25">
        <v>0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>
        <f t="shared" si="0"/>
        <v>0</v>
      </c>
      <c r="BS13" s="25"/>
      <c r="BT13" s="25"/>
      <c r="BU13" s="25"/>
      <c r="BV13" s="25"/>
      <c r="BW13" s="25"/>
      <c r="BX13" s="25"/>
      <c r="BY13" s="25"/>
      <c r="BZ13" s="25"/>
      <c r="CA13" s="25"/>
      <c r="CB13" s="48">
        <v>0</v>
      </c>
      <c r="CC13" s="49"/>
      <c r="CD13" s="49"/>
      <c r="CE13" s="49"/>
      <c r="CF13" s="49"/>
      <c r="CG13" s="49"/>
      <c r="CH13" s="49"/>
      <c r="CI13" s="49"/>
      <c r="CJ13" s="49"/>
      <c r="CK13" s="50"/>
      <c r="CL13" s="29"/>
      <c r="CM13" s="29"/>
      <c r="CN13" s="29"/>
      <c r="CO13" s="29"/>
      <c r="CP13" s="29"/>
      <c r="CQ13" s="29"/>
      <c r="CR13" s="29"/>
      <c r="CS13" s="29"/>
      <c r="CT13" s="29"/>
      <c r="CU13" s="29"/>
    </row>
    <row r="14" spans="1:99" s="14" customFormat="1" ht="15" customHeight="1">
      <c r="A14" s="41" t="s">
        <v>119</v>
      </c>
      <c r="B14" s="41"/>
      <c r="C14" s="41"/>
      <c r="D14" s="41"/>
      <c r="E14" s="41"/>
      <c r="F14" s="41"/>
      <c r="G14" s="43" t="s">
        <v>104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5"/>
      <c r="AX14" s="25">
        <v>0</v>
      </c>
      <c r="AY14" s="25"/>
      <c r="AZ14" s="25"/>
      <c r="BA14" s="25"/>
      <c r="BB14" s="25"/>
      <c r="BC14" s="25"/>
      <c r="BD14" s="25"/>
      <c r="BE14" s="25"/>
      <c r="BF14" s="25"/>
      <c r="BG14" s="25"/>
      <c r="BH14" s="25">
        <v>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>
        <f t="shared" si="0"/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48">
        <v>0</v>
      </c>
      <c r="CC14" s="49"/>
      <c r="CD14" s="49"/>
      <c r="CE14" s="49"/>
      <c r="CF14" s="49"/>
      <c r="CG14" s="49"/>
      <c r="CH14" s="49"/>
      <c r="CI14" s="49"/>
      <c r="CJ14" s="49"/>
      <c r="CK14" s="50"/>
      <c r="CL14" s="29"/>
      <c r="CM14" s="29"/>
      <c r="CN14" s="29"/>
      <c r="CO14" s="29"/>
      <c r="CP14" s="29"/>
      <c r="CQ14" s="29"/>
      <c r="CR14" s="29"/>
      <c r="CS14" s="29"/>
      <c r="CT14" s="29"/>
      <c r="CU14" s="29"/>
    </row>
    <row r="15" spans="1:99" s="14" customFormat="1" ht="15" customHeight="1">
      <c r="A15" s="41" t="s">
        <v>120</v>
      </c>
      <c r="B15" s="41"/>
      <c r="C15" s="41"/>
      <c r="D15" s="41"/>
      <c r="E15" s="41"/>
      <c r="F15" s="41"/>
      <c r="G15" s="43" t="s">
        <v>105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5"/>
      <c r="AX15" s="25">
        <v>0</v>
      </c>
      <c r="AY15" s="25"/>
      <c r="AZ15" s="25"/>
      <c r="BA15" s="25"/>
      <c r="BB15" s="25"/>
      <c r="BC15" s="25"/>
      <c r="BD15" s="25"/>
      <c r="BE15" s="25"/>
      <c r="BF15" s="25"/>
      <c r="BG15" s="25"/>
      <c r="BH15" s="25">
        <v>0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>
        <f t="shared" si="0"/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48">
        <v>0</v>
      </c>
      <c r="CC15" s="49"/>
      <c r="CD15" s="49"/>
      <c r="CE15" s="49"/>
      <c r="CF15" s="49"/>
      <c r="CG15" s="49"/>
      <c r="CH15" s="49"/>
      <c r="CI15" s="49"/>
      <c r="CJ15" s="49"/>
      <c r="CK15" s="50"/>
      <c r="CL15" s="29"/>
      <c r="CM15" s="29"/>
      <c r="CN15" s="29"/>
      <c r="CO15" s="29"/>
      <c r="CP15" s="29"/>
      <c r="CQ15" s="29"/>
      <c r="CR15" s="29"/>
      <c r="CS15" s="29"/>
      <c r="CT15" s="29"/>
      <c r="CU15" s="29"/>
    </row>
    <row r="16" spans="1:99" s="14" customFormat="1" ht="15" customHeight="1">
      <c r="A16" s="41" t="s">
        <v>121</v>
      </c>
      <c r="B16" s="41"/>
      <c r="C16" s="41"/>
      <c r="D16" s="41"/>
      <c r="E16" s="41"/>
      <c r="F16" s="41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5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29"/>
      <c r="CM16" s="29"/>
      <c r="CN16" s="29"/>
      <c r="CO16" s="29"/>
      <c r="CP16" s="29"/>
      <c r="CQ16" s="29"/>
      <c r="CR16" s="29"/>
      <c r="CS16" s="29"/>
      <c r="CT16" s="29"/>
      <c r="CU16" s="29"/>
    </row>
    <row r="17" spans="1:99" s="14" customFormat="1" ht="15" customHeight="1">
      <c r="A17" s="41" t="s">
        <v>122</v>
      </c>
      <c r="B17" s="41"/>
      <c r="C17" s="41"/>
      <c r="D17" s="41"/>
      <c r="E17" s="41"/>
      <c r="F17" s="41"/>
      <c r="G17" s="43" t="s">
        <v>106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5"/>
      <c r="AX17" s="25">
        <v>0</v>
      </c>
      <c r="AY17" s="25"/>
      <c r="AZ17" s="25"/>
      <c r="BA17" s="25"/>
      <c r="BB17" s="25"/>
      <c r="BC17" s="25"/>
      <c r="BD17" s="25"/>
      <c r="BE17" s="25"/>
      <c r="BF17" s="25"/>
      <c r="BG17" s="25"/>
      <c r="BH17" s="25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>
        <f t="shared" si="0"/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48">
        <v>0</v>
      </c>
      <c r="CC17" s="49"/>
      <c r="CD17" s="49"/>
      <c r="CE17" s="49"/>
      <c r="CF17" s="49"/>
      <c r="CG17" s="49"/>
      <c r="CH17" s="49"/>
      <c r="CI17" s="49"/>
      <c r="CJ17" s="49"/>
      <c r="CK17" s="50"/>
      <c r="CL17" s="29"/>
      <c r="CM17" s="29"/>
      <c r="CN17" s="29"/>
      <c r="CO17" s="29"/>
      <c r="CP17" s="29"/>
      <c r="CQ17" s="29"/>
      <c r="CR17" s="29"/>
      <c r="CS17" s="29"/>
      <c r="CT17" s="29"/>
      <c r="CU17" s="29"/>
    </row>
    <row r="18" spans="1:99" s="14" customFormat="1" ht="15" customHeight="1">
      <c r="A18" s="41" t="s">
        <v>123</v>
      </c>
      <c r="B18" s="41"/>
      <c r="C18" s="41"/>
      <c r="D18" s="41"/>
      <c r="E18" s="41"/>
      <c r="F18" s="41"/>
      <c r="G18" s="43" t="s">
        <v>107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5"/>
      <c r="AX18" s="25">
        <v>0</v>
      </c>
      <c r="AY18" s="25"/>
      <c r="AZ18" s="25"/>
      <c r="BA18" s="25"/>
      <c r="BB18" s="25"/>
      <c r="BC18" s="25"/>
      <c r="BD18" s="25"/>
      <c r="BE18" s="25"/>
      <c r="BF18" s="25"/>
      <c r="BG18" s="25"/>
      <c r="BH18" s="25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>
        <f t="shared" si="0"/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48">
        <v>0</v>
      </c>
      <c r="CC18" s="49"/>
      <c r="CD18" s="49"/>
      <c r="CE18" s="49"/>
      <c r="CF18" s="49"/>
      <c r="CG18" s="49"/>
      <c r="CH18" s="49"/>
      <c r="CI18" s="49"/>
      <c r="CJ18" s="49"/>
      <c r="CK18" s="50"/>
      <c r="CL18" s="29"/>
      <c r="CM18" s="29"/>
      <c r="CN18" s="29"/>
      <c r="CO18" s="29"/>
      <c r="CP18" s="29"/>
      <c r="CQ18" s="29"/>
      <c r="CR18" s="29"/>
      <c r="CS18" s="29"/>
      <c r="CT18" s="29"/>
      <c r="CU18" s="29"/>
    </row>
    <row r="19" spans="1:99" s="14" customFormat="1" ht="15" customHeight="1">
      <c r="A19" s="41" t="s">
        <v>124</v>
      </c>
      <c r="B19" s="41"/>
      <c r="C19" s="41"/>
      <c r="D19" s="41"/>
      <c r="E19" s="41"/>
      <c r="F19" s="41"/>
      <c r="G19" s="43" t="s">
        <v>108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25">
        <v>0</v>
      </c>
      <c r="AY19" s="25"/>
      <c r="AZ19" s="25"/>
      <c r="BA19" s="25"/>
      <c r="BB19" s="25"/>
      <c r="BC19" s="25"/>
      <c r="BD19" s="25"/>
      <c r="BE19" s="25"/>
      <c r="BF19" s="25"/>
      <c r="BG19" s="25"/>
      <c r="BH19" s="25">
        <v>0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>
        <f t="shared" si="0"/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48">
        <v>0</v>
      </c>
      <c r="CC19" s="49"/>
      <c r="CD19" s="49"/>
      <c r="CE19" s="49"/>
      <c r="CF19" s="49"/>
      <c r="CG19" s="49"/>
      <c r="CH19" s="49"/>
      <c r="CI19" s="49"/>
      <c r="CJ19" s="49"/>
      <c r="CK19" s="50"/>
      <c r="CL19" s="29"/>
      <c r="CM19" s="29"/>
      <c r="CN19" s="29"/>
      <c r="CO19" s="29"/>
      <c r="CP19" s="29"/>
      <c r="CQ19" s="29"/>
      <c r="CR19" s="29"/>
      <c r="CS19" s="29"/>
      <c r="CT19" s="29"/>
      <c r="CU19" s="29"/>
    </row>
    <row r="20" spans="1:99" s="14" customFormat="1" ht="15" customHeight="1">
      <c r="A20" s="41" t="s">
        <v>125</v>
      </c>
      <c r="B20" s="41"/>
      <c r="C20" s="41"/>
      <c r="D20" s="41"/>
      <c r="E20" s="41"/>
      <c r="F20" s="41"/>
      <c r="G20" s="43" t="s">
        <v>109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5"/>
      <c r="AX20" s="25">
        <v>0</v>
      </c>
      <c r="AY20" s="25"/>
      <c r="AZ20" s="25"/>
      <c r="BA20" s="25"/>
      <c r="BB20" s="25"/>
      <c r="BC20" s="25"/>
      <c r="BD20" s="25"/>
      <c r="BE20" s="25"/>
      <c r="BF20" s="25"/>
      <c r="BG20" s="25"/>
      <c r="BH20" s="25">
        <v>0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>
        <f t="shared" si="0"/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48">
        <v>0</v>
      </c>
      <c r="CC20" s="49"/>
      <c r="CD20" s="49"/>
      <c r="CE20" s="49"/>
      <c r="CF20" s="49"/>
      <c r="CG20" s="49"/>
      <c r="CH20" s="49"/>
      <c r="CI20" s="49"/>
      <c r="CJ20" s="49"/>
      <c r="CK20" s="50"/>
      <c r="CL20" s="29"/>
      <c r="CM20" s="29"/>
      <c r="CN20" s="29"/>
      <c r="CO20" s="29"/>
      <c r="CP20" s="29"/>
      <c r="CQ20" s="29"/>
      <c r="CR20" s="29"/>
      <c r="CS20" s="29"/>
      <c r="CT20" s="29"/>
      <c r="CU20" s="29"/>
    </row>
    <row r="21" spans="1:99" s="14" customFormat="1" ht="15" customHeight="1">
      <c r="A21" s="41" t="s">
        <v>126</v>
      </c>
      <c r="B21" s="41"/>
      <c r="C21" s="41"/>
      <c r="D21" s="41"/>
      <c r="E21" s="41"/>
      <c r="F21" s="41"/>
      <c r="G21" s="43" t="s">
        <v>105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5"/>
      <c r="AX21" s="25">
        <v>0</v>
      </c>
      <c r="AY21" s="25"/>
      <c r="AZ21" s="25"/>
      <c r="BA21" s="25"/>
      <c r="BB21" s="25"/>
      <c r="BC21" s="25"/>
      <c r="BD21" s="25"/>
      <c r="BE21" s="25"/>
      <c r="BF21" s="25"/>
      <c r="BG21" s="25"/>
      <c r="BH21" s="25">
        <v>0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>
        <f t="shared" si="0"/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48">
        <v>0</v>
      </c>
      <c r="CC21" s="49"/>
      <c r="CD21" s="49"/>
      <c r="CE21" s="49"/>
      <c r="CF21" s="49"/>
      <c r="CG21" s="49"/>
      <c r="CH21" s="49"/>
      <c r="CI21" s="49"/>
      <c r="CJ21" s="49"/>
      <c r="CK21" s="50"/>
      <c r="CL21" s="29"/>
      <c r="CM21" s="29"/>
      <c r="CN21" s="29"/>
      <c r="CO21" s="29"/>
      <c r="CP21" s="29"/>
      <c r="CQ21" s="29"/>
      <c r="CR21" s="29"/>
      <c r="CS21" s="29"/>
      <c r="CT21" s="29"/>
      <c r="CU21" s="29"/>
    </row>
    <row r="22" spans="1:99" s="14" customFormat="1" ht="15" customHeight="1">
      <c r="A22" s="41" t="s">
        <v>121</v>
      </c>
      <c r="B22" s="41"/>
      <c r="C22" s="41"/>
      <c r="D22" s="41"/>
      <c r="E22" s="41"/>
      <c r="F22" s="41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5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6"/>
      <c r="BS22" s="47"/>
      <c r="BT22" s="47"/>
      <c r="BU22" s="47"/>
      <c r="BV22" s="47"/>
      <c r="BW22" s="47"/>
      <c r="BX22" s="47"/>
      <c r="BY22" s="47"/>
      <c r="BZ22" s="47"/>
      <c r="CA22" s="47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29"/>
      <c r="CM22" s="29"/>
      <c r="CN22" s="29"/>
      <c r="CO22" s="29"/>
      <c r="CP22" s="29"/>
      <c r="CQ22" s="29"/>
      <c r="CR22" s="29"/>
      <c r="CS22" s="29"/>
      <c r="CT22" s="29"/>
      <c r="CU22" s="29"/>
    </row>
    <row r="23" spans="1:99" s="14" customFormat="1" ht="15" customHeight="1">
      <c r="A23" s="41" t="s">
        <v>127</v>
      </c>
      <c r="B23" s="41"/>
      <c r="C23" s="41"/>
      <c r="D23" s="41"/>
      <c r="E23" s="41"/>
      <c r="F23" s="41"/>
      <c r="G23" s="43" t="s">
        <v>110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5"/>
      <c r="AX23" s="25">
        <v>0</v>
      </c>
      <c r="AY23" s="25"/>
      <c r="AZ23" s="25"/>
      <c r="BA23" s="25"/>
      <c r="BB23" s="25"/>
      <c r="BC23" s="25"/>
      <c r="BD23" s="25"/>
      <c r="BE23" s="25"/>
      <c r="BF23" s="25"/>
      <c r="BG23" s="25"/>
      <c r="BH23" s="25">
        <v>0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>
        <f t="shared" si="0"/>
        <v>0</v>
      </c>
      <c r="BS23" s="25"/>
      <c r="BT23" s="25"/>
      <c r="BU23" s="25"/>
      <c r="BV23" s="25"/>
      <c r="BW23" s="25"/>
      <c r="BX23" s="25"/>
      <c r="BY23" s="25"/>
      <c r="BZ23" s="25"/>
      <c r="CA23" s="25"/>
      <c r="CB23" s="48">
        <v>0</v>
      </c>
      <c r="CC23" s="49"/>
      <c r="CD23" s="49"/>
      <c r="CE23" s="49"/>
      <c r="CF23" s="49"/>
      <c r="CG23" s="49"/>
      <c r="CH23" s="49"/>
      <c r="CI23" s="49"/>
      <c r="CJ23" s="49"/>
      <c r="CK23" s="50"/>
      <c r="CL23" s="29"/>
      <c r="CM23" s="29"/>
      <c r="CN23" s="29"/>
      <c r="CO23" s="29"/>
      <c r="CP23" s="29"/>
      <c r="CQ23" s="29"/>
      <c r="CR23" s="29"/>
      <c r="CS23" s="29"/>
      <c r="CT23" s="29"/>
      <c r="CU23" s="29"/>
    </row>
    <row r="24" spans="1:99" s="14" customFormat="1" ht="15" customHeight="1">
      <c r="A24" s="41" t="s">
        <v>128</v>
      </c>
      <c r="B24" s="41"/>
      <c r="C24" s="41"/>
      <c r="D24" s="41"/>
      <c r="E24" s="41"/>
      <c r="F24" s="41"/>
      <c r="G24" s="43" t="s">
        <v>111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5"/>
      <c r="AX24" s="25">
        <v>0</v>
      </c>
      <c r="AY24" s="25"/>
      <c r="AZ24" s="25"/>
      <c r="BA24" s="25"/>
      <c r="BB24" s="25"/>
      <c r="BC24" s="25"/>
      <c r="BD24" s="25"/>
      <c r="BE24" s="25"/>
      <c r="BF24" s="25"/>
      <c r="BG24" s="25"/>
      <c r="BH24" s="25">
        <v>0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>
        <f t="shared" si="0"/>
        <v>0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48">
        <v>0</v>
      </c>
      <c r="CC24" s="49"/>
      <c r="CD24" s="49"/>
      <c r="CE24" s="49"/>
      <c r="CF24" s="49"/>
      <c r="CG24" s="49"/>
      <c r="CH24" s="49"/>
      <c r="CI24" s="49"/>
      <c r="CJ24" s="49"/>
      <c r="CK24" s="50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s="14" customFormat="1" ht="15" customHeight="1">
      <c r="A25" s="41" t="s">
        <v>129</v>
      </c>
      <c r="B25" s="41"/>
      <c r="C25" s="41"/>
      <c r="D25" s="41"/>
      <c r="E25" s="41"/>
      <c r="F25" s="41"/>
      <c r="G25" s="43" t="s">
        <v>112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5"/>
      <c r="AX25" s="25">
        <v>0</v>
      </c>
      <c r="AY25" s="25"/>
      <c r="AZ25" s="25"/>
      <c r="BA25" s="25"/>
      <c r="BB25" s="25"/>
      <c r="BC25" s="25"/>
      <c r="BD25" s="25"/>
      <c r="BE25" s="25"/>
      <c r="BF25" s="25"/>
      <c r="BG25" s="25"/>
      <c r="BH25" s="25">
        <v>0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>
        <f t="shared" si="0"/>
        <v>0</v>
      </c>
      <c r="BS25" s="25"/>
      <c r="BT25" s="25"/>
      <c r="BU25" s="25"/>
      <c r="BV25" s="25"/>
      <c r="BW25" s="25"/>
      <c r="BX25" s="25"/>
      <c r="BY25" s="25"/>
      <c r="BZ25" s="25"/>
      <c r="CA25" s="25"/>
      <c r="CB25" s="48">
        <v>0</v>
      </c>
      <c r="CC25" s="49"/>
      <c r="CD25" s="49"/>
      <c r="CE25" s="49"/>
      <c r="CF25" s="49"/>
      <c r="CG25" s="49"/>
      <c r="CH25" s="49"/>
      <c r="CI25" s="49"/>
      <c r="CJ25" s="49"/>
      <c r="CK25" s="50"/>
      <c r="CL25" s="29"/>
      <c r="CM25" s="29"/>
      <c r="CN25" s="29"/>
      <c r="CO25" s="29"/>
      <c r="CP25" s="29"/>
      <c r="CQ25" s="29"/>
      <c r="CR25" s="29"/>
      <c r="CS25" s="29"/>
      <c r="CT25" s="29"/>
      <c r="CU25" s="29"/>
    </row>
    <row r="26" spans="1:99" s="14" customFormat="1" ht="15" customHeight="1">
      <c r="A26" s="41"/>
      <c r="B26" s="41"/>
      <c r="C26" s="41"/>
      <c r="D26" s="41"/>
      <c r="E26" s="41"/>
      <c r="F26" s="41"/>
      <c r="G26" s="43" t="s">
        <v>113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5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6"/>
      <c r="BS26" s="47"/>
      <c r="BT26" s="47"/>
      <c r="BU26" s="47"/>
      <c r="BV26" s="47"/>
      <c r="BW26" s="47"/>
      <c r="BX26" s="47"/>
      <c r="BY26" s="47"/>
      <c r="BZ26" s="47"/>
      <c r="CA26" s="47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29"/>
      <c r="CM26" s="29"/>
      <c r="CN26" s="29"/>
      <c r="CO26" s="29"/>
      <c r="CP26" s="29"/>
      <c r="CQ26" s="29"/>
      <c r="CR26" s="29"/>
      <c r="CS26" s="29"/>
      <c r="CT26" s="29"/>
      <c r="CU26" s="29"/>
    </row>
    <row r="27" spans="1:99" s="14" customFormat="1" ht="15" customHeight="1">
      <c r="A27" s="41" t="s">
        <v>130</v>
      </c>
      <c r="B27" s="41"/>
      <c r="C27" s="41"/>
      <c r="D27" s="41"/>
      <c r="E27" s="41"/>
      <c r="F27" s="41"/>
      <c r="G27" s="43" t="s">
        <v>114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5"/>
      <c r="AX27" s="25">
        <v>0</v>
      </c>
      <c r="AY27" s="25"/>
      <c r="AZ27" s="25"/>
      <c r="BA27" s="25"/>
      <c r="BB27" s="25"/>
      <c r="BC27" s="25"/>
      <c r="BD27" s="25"/>
      <c r="BE27" s="25"/>
      <c r="BF27" s="25"/>
      <c r="BG27" s="25"/>
      <c r="BH27" s="25">
        <v>0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>
        <f t="shared" si="0"/>
        <v>0</v>
      </c>
      <c r="BS27" s="25"/>
      <c r="BT27" s="25"/>
      <c r="BU27" s="25"/>
      <c r="BV27" s="25"/>
      <c r="BW27" s="25"/>
      <c r="BX27" s="25"/>
      <c r="BY27" s="25"/>
      <c r="BZ27" s="25"/>
      <c r="CA27" s="25"/>
      <c r="CB27" s="48">
        <v>0</v>
      </c>
      <c r="CC27" s="49"/>
      <c r="CD27" s="49"/>
      <c r="CE27" s="49"/>
      <c r="CF27" s="49"/>
      <c r="CG27" s="49"/>
      <c r="CH27" s="49"/>
      <c r="CI27" s="49"/>
      <c r="CJ27" s="49"/>
      <c r="CK27" s="50"/>
      <c r="CL27" s="29"/>
      <c r="CM27" s="29"/>
      <c r="CN27" s="29"/>
      <c r="CO27" s="29"/>
      <c r="CP27" s="29"/>
      <c r="CQ27" s="29"/>
      <c r="CR27" s="29"/>
      <c r="CS27" s="29"/>
      <c r="CT27" s="29"/>
      <c r="CU27" s="29"/>
    </row>
    <row r="28" spans="1:99" s="14" customFormat="1" ht="15" customHeight="1">
      <c r="A28" s="41" t="s">
        <v>131</v>
      </c>
      <c r="B28" s="41"/>
      <c r="C28" s="41"/>
      <c r="D28" s="41"/>
      <c r="E28" s="41"/>
      <c r="F28" s="41"/>
      <c r="G28" s="43" t="s">
        <v>115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5"/>
      <c r="AX28" s="25">
        <v>0</v>
      </c>
      <c r="AY28" s="25"/>
      <c r="AZ28" s="25"/>
      <c r="BA28" s="25"/>
      <c r="BB28" s="25"/>
      <c r="BC28" s="25"/>
      <c r="BD28" s="25"/>
      <c r="BE28" s="25"/>
      <c r="BF28" s="25"/>
      <c r="BG28" s="25"/>
      <c r="BH28" s="25">
        <v>0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>
        <f t="shared" si="0"/>
        <v>0</v>
      </c>
      <c r="BS28" s="25"/>
      <c r="BT28" s="25"/>
      <c r="BU28" s="25"/>
      <c r="BV28" s="25"/>
      <c r="BW28" s="25"/>
      <c r="BX28" s="25"/>
      <c r="BY28" s="25"/>
      <c r="BZ28" s="25"/>
      <c r="CA28" s="25"/>
      <c r="CB28" s="48">
        <v>0</v>
      </c>
      <c r="CC28" s="49"/>
      <c r="CD28" s="49"/>
      <c r="CE28" s="49"/>
      <c r="CF28" s="49"/>
      <c r="CG28" s="49"/>
      <c r="CH28" s="49"/>
      <c r="CI28" s="49"/>
      <c r="CJ28" s="49"/>
      <c r="CK28" s="50"/>
      <c r="CL28" s="29"/>
      <c r="CM28" s="29"/>
      <c r="CN28" s="29"/>
      <c r="CO28" s="29"/>
      <c r="CP28" s="29"/>
      <c r="CQ28" s="29"/>
      <c r="CR28" s="29"/>
      <c r="CS28" s="29"/>
      <c r="CT28" s="29"/>
      <c r="CU28" s="29"/>
    </row>
    <row r="29" s="4" customFormat="1" ht="11.25"/>
    <row r="30" s="4" customFormat="1" ht="11.25">
      <c r="A30" s="15" t="s">
        <v>96</v>
      </c>
    </row>
    <row r="31" s="4" customFormat="1" ht="11.25">
      <c r="A31" s="4" t="s">
        <v>95</v>
      </c>
    </row>
    <row r="32" s="4" customFormat="1" ht="11.25">
      <c r="A32" s="15" t="s">
        <v>97</v>
      </c>
    </row>
    <row r="33" s="4" customFormat="1" ht="11.25">
      <c r="A33" s="15" t="s">
        <v>98</v>
      </c>
    </row>
    <row r="34" s="4" customFormat="1" ht="11.25">
      <c r="A34" s="15" t="s">
        <v>99</v>
      </c>
    </row>
    <row r="35" s="4" customFormat="1" ht="11.25">
      <c r="A35" s="15" t="s">
        <v>100</v>
      </c>
    </row>
    <row r="36" spans="51:56" ht="15.75">
      <c r="AY36" s="60"/>
      <c r="AZ36" s="61"/>
      <c r="BA36" s="61"/>
      <c r="BB36" s="61"/>
      <c r="BC36" s="61"/>
      <c r="BD36" s="61"/>
    </row>
    <row r="37" ht="15.75">
      <c r="AX37" s="1">
        <v>15703.467711864407</v>
      </c>
    </row>
    <row r="38" spans="22:59" ht="15.75">
      <c r="V38" s="13" t="s">
        <v>160</v>
      </c>
      <c r="BG38" s="14" t="s">
        <v>161</v>
      </c>
    </row>
  </sheetData>
  <sheetProtection/>
  <mergeCells count="186">
    <mergeCell ref="AY36:BD36"/>
    <mergeCell ref="G14:AW14"/>
    <mergeCell ref="G7:AW7"/>
    <mergeCell ref="G8:AW8"/>
    <mergeCell ref="G9:AW9"/>
    <mergeCell ref="G10:AW10"/>
    <mergeCell ref="AX22:BG22"/>
    <mergeCell ref="G21:AW21"/>
    <mergeCell ref="G22:AW22"/>
    <mergeCell ref="AX19:BG19"/>
    <mergeCell ref="G19:AW19"/>
    <mergeCell ref="G20:AW20"/>
    <mergeCell ref="A20:F20"/>
    <mergeCell ref="A21:F21"/>
    <mergeCell ref="G15:AW15"/>
    <mergeCell ref="G16:AW16"/>
    <mergeCell ref="G17:AW17"/>
    <mergeCell ref="G18:AW18"/>
    <mergeCell ref="A15:F15"/>
    <mergeCell ref="A16:F16"/>
    <mergeCell ref="A26:F26"/>
    <mergeCell ref="G24:AW24"/>
    <mergeCell ref="G25:AW25"/>
    <mergeCell ref="G26:AW26"/>
    <mergeCell ref="G23:AW23"/>
    <mergeCell ref="A27:F27"/>
    <mergeCell ref="A24:F24"/>
    <mergeCell ref="A25:F25"/>
    <mergeCell ref="A17:F17"/>
    <mergeCell ref="A18:F18"/>
    <mergeCell ref="A19:F19"/>
    <mergeCell ref="A22:F22"/>
    <mergeCell ref="A23:F23"/>
    <mergeCell ref="A9:F9"/>
    <mergeCell ref="A10:F10"/>
    <mergeCell ref="A11:F11"/>
    <mergeCell ref="A12:F12"/>
    <mergeCell ref="A13:F13"/>
    <mergeCell ref="A14:F14"/>
    <mergeCell ref="AX12:BG12"/>
    <mergeCell ref="AX13:BG13"/>
    <mergeCell ref="AX14:BG14"/>
    <mergeCell ref="AX15:BG15"/>
    <mergeCell ref="G12:AW12"/>
    <mergeCell ref="G13:AW13"/>
    <mergeCell ref="A2:F2"/>
    <mergeCell ref="A3:F3"/>
    <mergeCell ref="A4:F4"/>
    <mergeCell ref="A5:F5"/>
    <mergeCell ref="A6:F6"/>
    <mergeCell ref="A7:F7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CL25:CU25"/>
    <mergeCell ref="CL26:CU26"/>
    <mergeCell ref="CL27:CU27"/>
    <mergeCell ref="CL20:CU20"/>
    <mergeCell ref="CL21:CU21"/>
    <mergeCell ref="CL22:CU22"/>
    <mergeCell ref="CL23:CU23"/>
    <mergeCell ref="CL15:CU15"/>
    <mergeCell ref="CL16:CU16"/>
    <mergeCell ref="CL17:CU17"/>
    <mergeCell ref="CL18:CU18"/>
    <mergeCell ref="CL19:CU19"/>
    <mergeCell ref="CL24:CU24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BR2:CK2"/>
    <mergeCell ref="BR3:CK3"/>
    <mergeCell ref="BR4:CA4"/>
    <mergeCell ref="BR5:CA5"/>
    <mergeCell ref="CB6:CK6"/>
    <mergeCell ref="CB7:CK7"/>
    <mergeCell ref="BR6:CA6"/>
    <mergeCell ref="BR7:CA7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8:CA8"/>
    <mergeCell ref="BR9:CA9"/>
    <mergeCell ref="BR10:CA10"/>
    <mergeCell ref="BR11:CA11"/>
    <mergeCell ref="BH10:BQ10"/>
    <mergeCell ref="BH11:BQ11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47"/>
  <sheetViews>
    <sheetView tabSelected="1" zoomScale="120" zoomScaleNormal="120" zoomScalePageLayoutView="0" workbookViewId="0" topLeftCell="B7">
      <selection activeCell="AZ31" sqref="AZ31:BE31"/>
    </sheetView>
  </sheetViews>
  <sheetFormatPr defaultColWidth="1.37890625" defaultRowHeight="12.75"/>
  <cols>
    <col min="1" max="3" width="1.37890625" style="1" customWidth="1"/>
    <col min="4" max="8" width="4.75390625" style="1" customWidth="1"/>
    <col min="9" max="9" width="9.875" style="1" customWidth="1"/>
    <col min="10" max="14" width="4.75390625" style="1" customWidth="1"/>
    <col min="15" max="27" width="1.37890625" style="1" customWidth="1"/>
    <col min="28" max="32" width="1.75390625" style="1" customWidth="1"/>
    <col min="33" max="33" width="2.625" style="1" customWidth="1"/>
    <col min="34" max="45" width="1.37890625" style="1" customWidth="1"/>
    <col min="46" max="46" width="5.625" style="1" bestFit="1" customWidth="1"/>
    <col min="47" max="51" width="1.37890625" style="1" customWidth="1"/>
    <col min="52" max="52" width="5.75390625" style="1" bestFit="1" customWidth="1"/>
    <col min="53" max="57" width="1.37890625" style="1" customWidth="1"/>
    <col min="58" max="58" width="5.75390625" style="1" bestFit="1" customWidth="1"/>
    <col min="59" max="16384" width="1.37890625" style="1" customWidth="1"/>
  </cols>
  <sheetData>
    <row r="1" s="13" customFormat="1" ht="12">
      <c r="CU1" s="12" t="s">
        <v>25</v>
      </c>
    </row>
    <row r="2" spans="1:99" s="4" customFormat="1" ht="11.25">
      <c r="A2" s="155" t="s">
        <v>26</v>
      </c>
      <c r="B2" s="155"/>
      <c r="C2" s="155"/>
      <c r="D2" s="155" t="s">
        <v>27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32</v>
      </c>
      <c r="P2" s="155"/>
      <c r="Q2" s="155"/>
      <c r="R2" s="155"/>
      <c r="S2" s="155"/>
      <c r="T2" s="155"/>
      <c r="U2" s="155"/>
      <c r="V2" s="145" t="s">
        <v>37</v>
      </c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7"/>
      <c r="AH2" s="155" t="s">
        <v>42</v>
      </c>
      <c r="AI2" s="155"/>
      <c r="AJ2" s="155"/>
      <c r="AK2" s="155"/>
      <c r="AL2" s="155"/>
      <c r="AM2" s="155"/>
      <c r="AN2" s="145" t="s">
        <v>46</v>
      </c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7"/>
      <c r="BR2" s="145" t="s">
        <v>47</v>
      </c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7"/>
      <c r="CP2" s="155" t="s">
        <v>44</v>
      </c>
      <c r="CQ2" s="155"/>
      <c r="CR2" s="155"/>
      <c r="CS2" s="155"/>
      <c r="CT2" s="155"/>
      <c r="CU2" s="155"/>
    </row>
    <row r="3" spans="1:99" s="4" customFormat="1" ht="11.25">
      <c r="A3" s="154"/>
      <c r="B3" s="154"/>
      <c r="C3" s="154"/>
      <c r="D3" s="154" t="s">
        <v>28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 t="s">
        <v>33</v>
      </c>
      <c r="P3" s="154"/>
      <c r="Q3" s="154"/>
      <c r="R3" s="154"/>
      <c r="S3" s="154"/>
      <c r="T3" s="154"/>
      <c r="U3" s="154"/>
      <c r="V3" s="148" t="s">
        <v>38</v>
      </c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50"/>
      <c r="AH3" s="154" t="s">
        <v>41</v>
      </c>
      <c r="AI3" s="154"/>
      <c r="AJ3" s="154"/>
      <c r="AK3" s="154"/>
      <c r="AL3" s="154"/>
      <c r="AM3" s="154"/>
      <c r="AN3" s="151" t="s">
        <v>132</v>
      </c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3"/>
      <c r="BR3" s="151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3"/>
      <c r="CP3" s="158" t="s">
        <v>45</v>
      </c>
      <c r="CQ3" s="158"/>
      <c r="CR3" s="158"/>
      <c r="CS3" s="158"/>
      <c r="CT3" s="158"/>
      <c r="CU3" s="158"/>
    </row>
    <row r="4" spans="1:99" s="4" customFormat="1" ht="11.25">
      <c r="A4" s="154"/>
      <c r="B4" s="154"/>
      <c r="C4" s="154"/>
      <c r="D4" s="154" t="s">
        <v>29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 t="s">
        <v>34</v>
      </c>
      <c r="P4" s="154"/>
      <c r="Q4" s="154"/>
      <c r="R4" s="154"/>
      <c r="S4" s="154"/>
      <c r="T4" s="154"/>
      <c r="U4" s="154"/>
      <c r="V4" s="151" t="s">
        <v>171</v>
      </c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3"/>
      <c r="AH4" s="154" t="s">
        <v>43</v>
      </c>
      <c r="AI4" s="154"/>
      <c r="AJ4" s="154"/>
      <c r="AK4" s="154"/>
      <c r="AL4" s="154"/>
      <c r="AM4" s="154"/>
      <c r="AN4" s="154" t="s">
        <v>51</v>
      </c>
      <c r="AO4" s="154"/>
      <c r="AP4" s="154"/>
      <c r="AQ4" s="154"/>
      <c r="AR4" s="154"/>
      <c r="AS4" s="154"/>
      <c r="AT4" s="154" t="s">
        <v>53</v>
      </c>
      <c r="AU4" s="154"/>
      <c r="AV4" s="154"/>
      <c r="AW4" s="154"/>
      <c r="AX4" s="154"/>
      <c r="AY4" s="154"/>
      <c r="AZ4" s="145" t="s">
        <v>48</v>
      </c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7"/>
      <c r="BL4" s="154" t="s">
        <v>59</v>
      </c>
      <c r="BM4" s="154"/>
      <c r="BN4" s="154"/>
      <c r="BO4" s="154"/>
      <c r="BP4" s="154"/>
      <c r="BQ4" s="154"/>
      <c r="BR4" s="154" t="s">
        <v>133</v>
      </c>
      <c r="BS4" s="154"/>
      <c r="BT4" s="154"/>
      <c r="BU4" s="154"/>
      <c r="BV4" s="154"/>
      <c r="BW4" s="154"/>
      <c r="BX4" s="76" t="s">
        <v>64</v>
      </c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8"/>
      <c r="CP4" s="154"/>
      <c r="CQ4" s="154"/>
      <c r="CR4" s="154"/>
      <c r="CS4" s="154"/>
      <c r="CT4" s="154"/>
      <c r="CU4" s="154"/>
    </row>
    <row r="5" spans="1:99" s="4" customFormat="1" ht="11.25">
      <c r="A5" s="154"/>
      <c r="B5" s="154"/>
      <c r="C5" s="154"/>
      <c r="D5" s="154" t="s">
        <v>30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 t="s">
        <v>35</v>
      </c>
      <c r="P5" s="154"/>
      <c r="Q5" s="154"/>
      <c r="R5" s="154"/>
      <c r="S5" s="154"/>
      <c r="T5" s="154"/>
      <c r="U5" s="154"/>
      <c r="V5" s="154" t="s">
        <v>39</v>
      </c>
      <c r="W5" s="154"/>
      <c r="X5" s="154"/>
      <c r="Y5" s="154"/>
      <c r="Z5" s="154"/>
      <c r="AA5" s="154"/>
      <c r="AB5" s="154" t="s">
        <v>40</v>
      </c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 t="s">
        <v>52</v>
      </c>
      <c r="AO5" s="154"/>
      <c r="AP5" s="154"/>
      <c r="AQ5" s="154"/>
      <c r="AR5" s="154"/>
      <c r="AS5" s="154"/>
      <c r="AT5" s="154" t="s">
        <v>54</v>
      </c>
      <c r="AU5" s="154"/>
      <c r="AV5" s="154"/>
      <c r="AW5" s="154"/>
      <c r="AX5" s="154"/>
      <c r="AY5" s="154"/>
      <c r="AZ5" s="148" t="s">
        <v>49</v>
      </c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50"/>
      <c r="BL5" s="154" t="s">
        <v>60</v>
      </c>
      <c r="BM5" s="154"/>
      <c r="BN5" s="154"/>
      <c r="BO5" s="154"/>
      <c r="BP5" s="154"/>
      <c r="BQ5" s="154"/>
      <c r="BR5" s="154" t="s">
        <v>65</v>
      </c>
      <c r="BS5" s="154"/>
      <c r="BT5" s="154"/>
      <c r="BU5" s="154"/>
      <c r="BV5" s="154"/>
      <c r="BW5" s="154"/>
      <c r="BX5" s="154" t="s">
        <v>66</v>
      </c>
      <c r="BY5" s="154"/>
      <c r="BZ5" s="154"/>
      <c r="CA5" s="154"/>
      <c r="CB5" s="154"/>
      <c r="CC5" s="154"/>
      <c r="CD5" s="154" t="s">
        <v>66</v>
      </c>
      <c r="CE5" s="154"/>
      <c r="CF5" s="154"/>
      <c r="CG5" s="154"/>
      <c r="CH5" s="154"/>
      <c r="CI5" s="154"/>
      <c r="CJ5" s="154" t="s">
        <v>73</v>
      </c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</row>
    <row r="6" spans="1:99" s="4" customFormat="1" ht="11.25">
      <c r="A6" s="154"/>
      <c r="B6" s="154"/>
      <c r="C6" s="154"/>
      <c r="D6" s="154" t="s">
        <v>31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 t="s">
        <v>36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 t="s">
        <v>173</v>
      </c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 t="s">
        <v>55</v>
      </c>
      <c r="AU6" s="154"/>
      <c r="AV6" s="154"/>
      <c r="AW6" s="154"/>
      <c r="AX6" s="154"/>
      <c r="AY6" s="154"/>
      <c r="AZ6" s="151" t="s">
        <v>50</v>
      </c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3"/>
      <c r="BL6" s="154" t="s">
        <v>62</v>
      </c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 t="s">
        <v>72</v>
      </c>
      <c r="BY6" s="154"/>
      <c r="BZ6" s="154"/>
      <c r="CA6" s="154"/>
      <c r="CB6" s="154"/>
      <c r="CC6" s="154"/>
      <c r="CD6" s="154" t="s">
        <v>72</v>
      </c>
      <c r="CE6" s="154"/>
      <c r="CF6" s="154"/>
      <c r="CG6" s="154"/>
      <c r="CH6" s="154"/>
      <c r="CI6" s="154"/>
      <c r="CJ6" s="154" t="s">
        <v>74</v>
      </c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</row>
    <row r="7" spans="1:99" s="4" customFormat="1" ht="11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 t="s">
        <v>56</v>
      </c>
      <c r="AU7" s="154"/>
      <c r="AV7" s="154"/>
      <c r="AW7" s="154"/>
      <c r="AX7" s="154"/>
      <c r="AY7" s="154"/>
      <c r="AZ7" s="154" t="s">
        <v>57</v>
      </c>
      <c r="BA7" s="154"/>
      <c r="BB7" s="154"/>
      <c r="BC7" s="154"/>
      <c r="BD7" s="154"/>
      <c r="BE7" s="154"/>
      <c r="BF7" s="154" t="s">
        <v>58</v>
      </c>
      <c r="BG7" s="154"/>
      <c r="BH7" s="154"/>
      <c r="BI7" s="154"/>
      <c r="BJ7" s="154"/>
      <c r="BK7" s="154"/>
      <c r="BL7" s="154" t="s">
        <v>63</v>
      </c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 t="s">
        <v>63</v>
      </c>
      <c r="BY7" s="154"/>
      <c r="BZ7" s="154"/>
      <c r="CA7" s="154"/>
      <c r="CB7" s="154"/>
      <c r="CC7" s="154"/>
      <c r="CD7" s="154" t="s">
        <v>63</v>
      </c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</row>
    <row r="8" spans="1:99" s="4" customFormat="1" ht="11.2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 t="s">
        <v>154</v>
      </c>
      <c r="BA8" s="154"/>
      <c r="BB8" s="154"/>
      <c r="BC8" s="154"/>
      <c r="BD8" s="154"/>
      <c r="BE8" s="154"/>
      <c r="BF8" s="154" t="s">
        <v>172</v>
      </c>
      <c r="BG8" s="154"/>
      <c r="BH8" s="154"/>
      <c r="BI8" s="154"/>
      <c r="BJ8" s="154"/>
      <c r="BK8" s="154"/>
      <c r="BL8" s="154" t="s">
        <v>55</v>
      </c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 t="s">
        <v>67</v>
      </c>
      <c r="BY8" s="154"/>
      <c r="BZ8" s="154"/>
      <c r="CA8" s="154"/>
      <c r="CB8" s="154"/>
      <c r="CC8" s="154"/>
      <c r="CD8" s="154" t="s">
        <v>75</v>
      </c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</row>
    <row r="9" spans="1:99" s="4" customFormat="1" ht="11.2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 t="s">
        <v>61</v>
      </c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 t="s">
        <v>68</v>
      </c>
      <c r="BY9" s="154"/>
      <c r="BZ9" s="154"/>
      <c r="CA9" s="154"/>
      <c r="CB9" s="154"/>
      <c r="CC9" s="154"/>
      <c r="CD9" s="154" t="s">
        <v>76</v>
      </c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</row>
    <row r="10" spans="1:99" s="4" customFormat="1" ht="11.2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 t="s">
        <v>69</v>
      </c>
      <c r="BY10" s="154"/>
      <c r="BZ10" s="154"/>
      <c r="CA10" s="154"/>
      <c r="CB10" s="154"/>
      <c r="CC10" s="154"/>
      <c r="CD10" s="154" t="s">
        <v>77</v>
      </c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</row>
    <row r="11" spans="1:99" s="4" customFormat="1" ht="11.2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 t="s">
        <v>70</v>
      </c>
      <c r="BY11" s="154"/>
      <c r="BZ11" s="154"/>
      <c r="CA11" s="154"/>
      <c r="CB11" s="154"/>
      <c r="CC11" s="154"/>
      <c r="CD11" s="154" t="s">
        <v>78</v>
      </c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</row>
    <row r="12" spans="1:99" s="4" customFormat="1" ht="11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 t="s">
        <v>71</v>
      </c>
      <c r="BY12" s="154"/>
      <c r="BZ12" s="154"/>
      <c r="CA12" s="154"/>
      <c r="CB12" s="154"/>
      <c r="CC12" s="154"/>
      <c r="CD12" s="154" t="s">
        <v>79</v>
      </c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</row>
    <row r="13" spans="1:99" s="4" customFormat="1" ht="11.25">
      <c r="A13" s="156"/>
      <c r="B13" s="156"/>
      <c r="C13" s="156"/>
      <c r="D13" s="156">
        <v>1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>
        <v>2</v>
      </c>
      <c r="P13" s="156"/>
      <c r="Q13" s="156"/>
      <c r="R13" s="156"/>
      <c r="S13" s="156"/>
      <c r="T13" s="156"/>
      <c r="U13" s="156"/>
      <c r="V13" s="156">
        <v>3</v>
      </c>
      <c r="W13" s="156"/>
      <c r="X13" s="156"/>
      <c r="Y13" s="156"/>
      <c r="Z13" s="156"/>
      <c r="AA13" s="156"/>
      <c r="AB13" s="156">
        <v>4</v>
      </c>
      <c r="AC13" s="156"/>
      <c r="AD13" s="156"/>
      <c r="AE13" s="156"/>
      <c r="AF13" s="156"/>
      <c r="AG13" s="156"/>
      <c r="AH13" s="156">
        <v>5</v>
      </c>
      <c r="AI13" s="156"/>
      <c r="AJ13" s="156"/>
      <c r="AK13" s="156"/>
      <c r="AL13" s="156"/>
      <c r="AM13" s="156"/>
      <c r="AN13" s="156">
        <v>6</v>
      </c>
      <c r="AO13" s="156"/>
      <c r="AP13" s="156"/>
      <c r="AQ13" s="156"/>
      <c r="AR13" s="156"/>
      <c r="AS13" s="156"/>
      <c r="AT13" s="156">
        <v>7</v>
      </c>
      <c r="AU13" s="156"/>
      <c r="AV13" s="156"/>
      <c r="AW13" s="156"/>
      <c r="AX13" s="156"/>
      <c r="AY13" s="156"/>
      <c r="AZ13" s="156">
        <v>8</v>
      </c>
      <c r="BA13" s="156"/>
      <c r="BB13" s="156"/>
      <c r="BC13" s="156"/>
      <c r="BD13" s="156"/>
      <c r="BE13" s="156"/>
      <c r="BF13" s="156">
        <v>9</v>
      </c>
      <c r="BG13" s="156"/>
      <c r="BH13" s="156"/>
      <c r="BI13" s="156"/>
      <c r="BJ13" s="156"/>
      <c r="BK13" s="156"/>
      <c r="BL13" s="156">
        <v>10</v>
      </c>
      <c r="BM13" s="156"/>
      <c r="BN13" s="156"/>
      <c r="BO13" s="156"/>
      <c r="BP13" s="156"/>
      <c r="BQ13" s="156"/>
      <c r="BR13" s="156">
        <v>11</v>
      </c>
      <c r="BS13" s="156"/>
      <c r="BT13" s="156"/>
      <c r="BU13" s="156"/>
      <c r="BV13" s="156"/>
      <c r="BW13" s="156"/>
      <c r="BX13" s="156">
        <v>12</v>
      </c>
      <c r="BY13" s="156"/>
      <c r="BZ13" s="156"/>
      <c r="CA13" s="156"/>
      <c r="CB13" s="156"/>
      <c r="CC13" s="156"/>
      <c r="CD13" s="156">
        <v>13</v>
      </c>
      <c r="CE13" s="156"/>
      <c r="CF13" s="156"/>
      <c r="CG13" s="156"/>
      <c r="CH13" s="156"/>
      <c r="CI13" s="156"/>
      <c r="CJ13" s="156">
        <v>14</v>
      </c>
      <c r="CK13" s="156"/>
      <c r="CL13" s="156"/>
      <c r="CM13" s="156"/>
      <c r="CN13" s="156"/>
      <c r="CO13" s="156"/>
      <c r="CP13" s="156">
        <v>15</v>
      </c>
      <c r="CQ13" s="156"/>
      <c r="CR13" s="156"/>
      <c r="CS13" s="156"/>
      <c r="CT13" s="156"/>
      <c r="CU13" s="156"/>
    </row>
    <row r="14" spans="1:99" s="4" customFormat="1" ht="15" customHeight="1">
      <c r="A14" s="157"/>
      <c r="B14" s="157"/>
      <c r="C14" s="157"/>
      <c r="D14" s="157" t="s">
        <v>88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61"/>
      <c r="AI14" s="61"/>
      <c r="AJ14" s="61"/>
      <c r="AK14" s="61"/>
      <c r="AL14" s="61"/>
      <c r="AM14" s="61"/>
      <c r="AN14" s="70">
        <f>AN15+AN31</f>
        <v>15699.981526093221</v>
      </c>
      <c r="AO14" s="71"/>
      <c r="AP14" s="71"/>
      <c r="AQ14" s="71"/>
      <c r="AR14" s="71"/>
      <c r="AS14" s="72"/>
      <c r="AT14" s="61"/>
      <c r="AU14" s="61"/>
      <c r="AV14" s="61"/>
      <c r="AW14" s="61"/>
      <c r="AX14" s="61"/>
      <c r="AY14" s="61"/>
      <c r="AZ14" s="70">
        <f>AZ15+AZ31</f>
        <v>15699.981526093221</v>
      </c>
      <c r="BA14" s="71"/>
      <c r="BB14" s="71"/>
      <c r="BC14" s="71"/>
      <c r="BD14" s="71"/>
      <c r="BE14" s="72"/>
      <c r="BF14" s="70">
        <f>BF15+BF31</f>
        <v>839.7288135593221</v>
      </c>
      <c r="BG14" s="71"/>
      <c r="BH14" s="71"/>
      <c r="BI14" s="71"/>
      <c r="BJ14" s="71"/>
      <c r="BK14" s="72"/>
      <c r="BL14" s="70">
        <f>AZ14-BF14</f>
        <v>14860.252712533898</v>
      </c>
      <c r="BM14" s="71"/>
      <c r="BN14" s="71"/>
      <c r="BO14" s="71"/>
      <c r="BP14" s="71"/>
      <c r="BQ14" s="72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157"/>
      <c r="CQ14" s="157"/>
      <c r="CR14" s="157"/>
      <c r="CS14" s="157"/>
      <c r="CT14" s="157"/>
      <c r="CU14" s="157"/>
    </row>
    <row r="15" spans="1:99" s="4" customFormat="1" ht="15" customHeight="1">
      <c r="A15" s="159" t="s">
        <v>80</v>
      </c>
      <c r="B15" s="160"/>
      <c r="C15" s="161"/>
      <c r="D15" s="137" t="s">
        <v>137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8"/>
      <c r="AI15" s="68"/>
      <c r="AJ15" s="68"/>
      <c r="AK15" s="68"/>
      <c r="AL15" s="68"/>
      <c r="AM15" s="68"/>
      <c r="AN15" s="70">
        <f>AN16</f>
        <v>839.7288135593221</v>
      </c>
      <c r="AO15" s="71"/>
      <c r="AP15" s="71"/>
      <c r="AQ15" s="71"/>
      <c r="AR15" s="71"/>
      <c r="AS15" s="72"/>
      <c r="AT15" s="68"/>
      <c r="AU15" s="68"/>
      <c r="AV15" s="68"/>
      <c r="AW15" s="68"/>
      <c r="AX15" s="68"/>
      <c r="AY15" s="68"/>
      <c r="AZ15" s="70">
        <f>AZ16</f>
        <v>839.7288135593221</v>
      </c>
      <c r="BA15" s="71"/>
      <c r="BB15" s="71"/>
      <c r="BC15" s="71"/>
      <c r="BD15" s="71"/>
      <c r="BE15" s="72"/>
      <c r="BF15" s="70">
        <f>BF16</f>
        <v>839.7288135593221</v>
      </c>
      <c r="BG15" s="71"/>
      <c r="BH15" s="71"/>
      <c r="BI15" s="71"/>
      <c r="BJ15" s="71"/>
      <c r="BK15" s="72"/>
      <c r="BL15" s="70">
        <f>AZ15-BF15</f>
        <v>0</v>
      </c>
      <c r="BM15" s="71"/>
      <c r="BN15" s="71"/>
      <c r="BO15" s="71"/>
      <c r="BP15" s="71"/>
      <c r="BQ15" s="72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9"/>
      <c r="CQ15" s="69"/>
      <c r="CR15" s="69"/>
      <c r="CS15" s="69"/>
      <c r="CT15" s="69"/>
      <c r="CU15" s="69"/>
    </row>
    <row r="16" spans="1:99" s="4" customFormat="1" ht="20.25" customHeight="1">
      <c r="A16" s="117" t="s">
        <v>140</v>
      </c>
      <c r="B16" s="118"/>
      <c r="C16" s="119"/>
      <c r="D16" s="134" t="s">
        <v>138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8"/>
      <c r="AI16" s="68"/>
      <c r="AJ16" s="68"/>
      <c r="AK16" s="68"/>
      <c r="AL16" s="68"/>
      <c r="AM16" s="68"/>
      <c r="AN16" s="70">
        <f>AN17+AN18</f>
        <v>839.7288135593221</v>
      </c>
      <c r="AO16" s="71"/>
      <c r="AP16" s="71"/>
      <c r="AQ16" s="71"/>
      <c r="AR16" s="71"/>
      <c r="AS16" s="72"/>
      <c r="AT16" s="68"/>
      <c r="AU16" s="68"/>
      <c r="AV16" s="68"/>
      <c r="AW16" s="68"/>
      <c r="AX16" s="68"/>
      <c r="AY16" s="68"/>
      <c r="AZ16" s="70">
        <f>AZ17+AZ18</f>
        <v>839.7288135593221</v>
      </c>
      <c r="BA16" s="71"/>
      <c r="BB16" s="71"/>
      <c r="BC16" s="71"/>
      <c r="BD16" s="71"/>
      <c r="BE16" s="72"/>
      <c r="BF16" s="70">
        <f>BF17+BF18</f>
        <v>839.7288135593221</v>
      </c>
      <c r="BG16" s="71"/>
      <c r="BH16" s="71"/>
      <c r="BI16" s="71"/>
      <c r="BJ16" s="71"/>
      <c r="BK16" s="72"/>
      <c r="BL16" s="70">
        <f>AZ16-BF16</f>
        <v>0</v>
      </c>
      <c r="BM16" s="71"/>
      <c r="BN16" s="71"/>
      <c r="BO16" s="71"/>
      <c r="BP16" s="71"/>
      <c r="BQ16" s="72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9"/>
      <c r="CQ16" s="69"/>
      <c r="CR16" s="69"/>
      <c r="CS16" s="69"/>
      <c r="CT16" s="69"/>
      <c r="CU16" s="69"/>
    </row>
    <row r="17" spans="1:99" ht="23.25" customHeight="1">
      <c r="A17" s="85">
        <v>17</v>
      </c>
      <c r="B17" s="86"/>
      <c r="C17" s="87"/>
      <c r="D17" s="79" t="s">
        <v>164</v>
      </c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69"/>
      <c r="P17" s="69"/>
      <c r="Q17" s="69"/>
      <c r="R17" s="69"/>
      <c r="S17" s="69"/>
      <c r="T17" s="69"/>
      <c r="U17" s="69"/>
      <c r="V17" s="82" t="s">
        <v>166</v>
      </c>
      <c r="W17" s="83"/>
      <c r="X17" s="83"/>
      <c r="Y17" s="83"/>
      <c r="Z17" s="83"/>
      <c r="AA17" s="83"/>
      <c r="AB17" s="82" t="s">
        <v>166</v>
      </c>
      <c r="AC17" s="83"/>
      <c r="AD17" s="83"/>
      <c r="AE17" s="83"/>
      <c r="AF17" s="83"/>
      <c r="AG17" s="84"/>
      <c r="AH17" s="73">
        <v>1</v>
      </c>
      <c r="AI17" s="74"/>
      <c r="AJ17" s="74"/>
      <c r="AK17" s="74"/>
      <c r="AL17" s="74"/>
      <c r="AM17" s="75"/>
      <c r="AN17" s="70">
        <f>(0.512839*1000)/1.18</f>
        <v>434.60932203389837</v>
      </c>
      <c r="AO17" s="71"/>
      <c r="AP17" s="71"/>
      <c r="AQ17" s="71"/>
      <c r="AR17" s="71"/>
      <c r="AS17" s="72"/>
      <c r="AT17" s="76"/>
      <c r="AU17" s="77"/>
      <c r="AV17" s="77"/>
      <c r="AW17" s="77"/>
      <c r="AX17" s="77"/>
      <c r="AY17" s="78"/>
      <c r="AZ17" s="70">
        <f>AN17</f>
        <v>434.60932203389837</v>
      </c>
      <c r="BA17" s="71"/>
      <c r="BB17" s="71"/>
      <c r="BC17" s="71"/>
      <c r="BD17" s="71"/>
      <c r="BE17" s="72"/>
      <c r="BF17" s="70">
        <f>AZ17</f>
        <v>434.60932203389837</v>
      </c>
      <c r="BG17" s="71"/>
      <c r="BH17" s="71"/>
      <c r="BI17" s="71"/>
      <c r="BJ17" s="71"/>
      <c r="BK17" s="72"/>
      <c r="BL17" s="70">
        <f>AZ17-BF17</f>
        <v>0</v>
      </c>
      <c r="BM17" s="71"/>
      <c r="BN17" s="71"/>
      <c r="BO17" s="71"/>
      <c r="BP17" s="71"/>
      <c r="BQ17" s="72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9"/>
      <c r="CQ17" s="69"/>
      <c r="CR17" s="69"/>
      <c r="CS17" s="69"/>
      <c r="CT17" s="69"/>
      <c r="CU17" s="69"/>
    </row>
    <row r="18" spans="1:99" ht="23.25" customHeight="1">
      <c r="A18" s="85">
        <v>18</v>
      </c>
      <c r="B18" s="86"/>
      <c r="C18" s="87"/>
      <c r="D18" s="79" t="s">
        <v>165</v>
      </c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79"/>
      <c r="P18" s="80"/>
      <c r="Q18" s="80"/>
      <c r="R18" s="80"/>
      <c r="S18" s="80"/>
      <c r="T18" s="80"/>
      <c r="U18" s="81"/>
      <c r="V18" s="82" t="s">
        <v>166</v>
      </c>
      <c r="W18" s="83"/>
      <c r="X18" s="83"/>
      <c r="Y18" s="83"/>
      <c r="Z18" s="83"/>
      <c r="AA18" s="83"/>
      <c r="AB18" s="82" t="s">
        <v>166</v>
      </c>
      <c r="AC18" s="83"/>
      <c r="AD18" s="83"/>
      <c r="AE18" s="83"/>
      <c r="AF18" s="83"/>
      <c r="AG18" s="84"/>
      <c r="AH18" s="73">
        <v>1</v>
      </c>
      <c r="AI18" s="74"/>
      <c r="AJ18" s="74"/>
      <c r="AK18" s="74"/>
      <c r="AL18" s="74"/>
      <c r="AM18" s="75"/>
      <c r="AN18" s="70">
        <f>(0.478041*1000)/1.18</f>
        <v>405.11949152542377</v>
      </c>
      <c r="AO18" s="71"/>
      <c r="AP18" s="71"/>
      <c r="AQ18" s="71"/>
      <c r="AR18" s="71"/>
      <c r="AS18" s="72"/>
      <c r="AT18" s="76"/>
      <c r="AU18" s="77"/>
      <c r="AV18" s="77"/>
      <c r="AW18" s="77"/>
      <c r="AX18" s="77"/>
      <c r="AY18" s="78"/>
      <c r="AZ18" s="70">
        <f>AN18</f>
        <v>405.11949152542377</v>
      </c>
      <c r="BA18" s="71"/>
      <c r="BB18" s="71"/>
      <c r="BC18" s="71"/>
      <c r="BD18" s="71"/>
      <c r="BE18" s="72"/>
      <c r="BF18" s="70">
        <f>AZ18</f>
        <v>405.11949152542377</v>
      </c>
      <c r="BG18" s="71"/>
      <c r="BH18" s="71"/>
      <c r="BI18" s="71"/>
      <c r="BJ18" s="71"/>
      <c r="BK18" s="72"/>
      <c r="BL18" s="70">
        <f>AZ18-BF18</f>
        <v>0</v>
      </c>
      <c r="BM18" s="71"/>
      <c r="BN18" s="71"/>
      <c r="BO18" s="71"/>
      <c r="BP18" s="71"/>
      <c r="BQ18" s="72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9"/>
      <c r="CQ18" s="69"/>
      <c r="CR18" s="69"/>
      <c r="CS18" s="69"/>
      <c r="CT18" s="69"/>
      <c r="CU18" s="69"/>
    </row>
    <row r="19" spans="1:99" ht="25.5" customHeight="1">
      <c r="A19" s="117" t="s">
        <v>139</v>
      </c>
      <c r="B19" s="118"/>
      <c r="C19" s="119"/>
      <c r="D19" s="134" t="s">
        <v>141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4"/>
      <c r="CQ19" s="94"/>
      <c r="CR19" s="94"/>
      <c r="CS19" s="94"/>
      <c r="CT19" s="94"/>
      <c r="CU19" s="94"/>
    </row>
    <row r="20" spans="1:99" ht="15.75">
      <c r="A20" s="85">
        <v>1</v>
      </c>
      <c r="B20" s="86"/>
      <c r="C20" s="87"/>
      <c r="D20" s="104" t="s">
        <v>142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6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9"/>
      <c r="CQ20" s="69"/>
      <c r="CR20" s="69"/>
      <c r="CS20" s="69"/>
      <c r="CT20" s="69"/>
      <c r="CU20" s="69"/>
    </row>
    <row r="21" spans="1:99" ht="15.75">
      <c r="A21" s="85">
        <v>2</v>
      </c>
      <c r="B21" s="86"/>
      <c r="C21" s="87"/>
      <c r="D21" s="85" t="s">
        <v>143</v>
      </c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4"/>
      <c r="CQ21" s="94"/>
      <c r="CR21" s="94"/>
      <c r="CS21" s="94"/>
      <c r="CT21" s="94"/>
      <c r="CU21" s="94"/>
    </row>
    <row r="22" spans="1:99" ht="15.75">
      <c r="A22" s="85" t="s">
        <v>144</v>
      </c>
      <c r="B22" s="86"/>
      <c r="C22" s="87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9"/>
      <c r="CQ22" s="69"/>
      <c r="CR22" s="69"/>
      <c r="CS22" s="69"/>
      <c r="CT22" s="69"/>
      <c r="CU22" s="69"/>
    </row>
    <row r="23" spans="1:99" ht="15.75">
      <c r="A23" s="117" t="s">
        <v>145</v>
      </c>
      <c r="B23" s="118"/>
      <c r="C23" s="119"/>
      <c r="D23" s="137" t="s">
        <v>146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9"/>
      <c r="CQ23" s="69"/>
      <c r="CR23" s="69"/>
      <c r="CS23" s="69"/>
      <c r="CT23" s="69"/>
      <c r="CU23" s="69"/>
    </row>
    <row r="24" spans="1:99" ht="15.75">
      <c r="A24" s="85">
        <v>1</v>
      </c>
      <c r="B24" s="86"/>
      <c r="C24" s="87"/>
      <c r="D24" s="104" t="s">
        <v>142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9"/>
      <c r="CQ24" s="69"/>
      <c r="CR24" s="69"/>
      <c r="CS24" s="69"/>
      <c r="CT24" s="69"/>
      <c r="CU24" s="69"/>
    </row>
    <row r="25" spans="1:99" ht="15.75">
      <c r="A25" s="85">
        <v>2</v>
      </c>
      <c r="B25" s="86"/>
      <c r="C25" s="87"/>
      <c r="D25" s="85" t="s">
        <v>143</v>
      </c>
      <c r="E25" s="86"/>
      <c r="F25" s="86"/>
      <c r="G25" s="86"/>
      <c r="H25" s="86"/>
      <c r="I25" s="86"/>
      <c r="J25" s="86"/>
      <c r="K25" s="86"/>
      <c r="L25" s="86"/>
      <c r="M25" s="86"/>
      <c r="N25" s="87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9"/>
      <c r="CQ25" s="69"/>
      <c r="CR25" s="69"/>
      <c r="CS25" s="69"/>
      <c r="CT25" s="69"/>
      <c r="CU25" s="69"/>
    </row>
    <row r="26" spans="1:99" ht="15.75">
      <c r="A26" s="85" t="s">
        <v>144</v>
      </c>
      <c r="B26" s="86"/>
      <c r="C26" s="87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8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9"/>
      <c r="CQ26" s="69"/>
      <c r="CR26" s="69"/>
      <c r="CS26" s="69"/>
      <c r="CT26" s="69"/>
      <c r="CU26" s="69"/>
    </row>
    <row r="27" spans="1:99" ht="27.75" customHeight="1">
      <c r="A27" s="117" t="s">
        <v>147</v>
      </c>
      <c r="B27" s="118"/>
      <c r="C27" s="119"/>
      <c r="D27" s="134" t="s">
        <v>148</v>
      </c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9"/>
      <c r="CQ27" s="69"/>
      <c r="CR27" s="69"/>
      <c r="CS27" s="69"/>
      <c r="CT27" s="69"/>
      <c r="CU27" s="69"/>
    </row>
    <row r="28" spans="1:99" ht="15.75">
      <c r="A28" s="85">
        <v>1</v>
      </c>
      <c r="B28" s="86"/>
      <c r="C28" s="87"/>
      <c r="D28" s="104" t="s">
        <v>142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9"/>
      <c r="CQ28" s="69"/>
      <c r="CR28" s="69"/>
      <c r="CS28" s="69"/>
      <c r="CT28" s="69"/>
      <c r="CU28" s="69"/>
    </row>
    <row r="29" spans="1:99" ht="15.75">
      <c r="A29" s="85">
        <v>2</v>
      </c>
      <c r="B29" s="86"/>
      <c r="C29" s="87"/>
      <c r="D29" s="85" t="s">
        <v>143</v>
      </c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4"/>
      <c r="CQ29" s="94"/>
      <c r="CR29" s="94"/>
      <c r="CS29" s="94"/>
      <c r="CT29" s="94"/>
      <c r="CU29" s="94"/>
    </row>
    <row r="30" spans="1:99" ht="15.75">
      <c r="A30" s="85" t="s">
        <v>144</v>
      </c>
      <c r="B30" s="86"/>
      <c r="C30" s="87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142"/>
      <c r="BG30" s="143"/>
      <c r="BH30" s="143"/>
      <c r="BI30" s="143"/>
      <c r="BJ30" s="143"/>
      <c r="BK30" s="144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9"/>
      <c r="CQ30" s="69"/>
      <c r="CR30" s="69"/>
      <c r="CS30" s="69"/>
      <c r="CT30" s="69"/>
      <c r="CU30" s="69"/>
    </row>
    <row r="31" spans="1:99" ht="15.75">
      <c r="A31" s="125">
        <v>2</v>
      </c>
      <c r="B31" s="126"/>
      <c r="C31" s="127"/>
      <c r="D31" s="128" t="s">
        <v>149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30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8"/>
      <c r="AI31" s="68"/>
      <c r="AJ31" s="68"/>
      <c r="AK31" s="68"/>
      <c r="AL31" s="68"/>
      <c r="AM31" s="68"/>
      <c r="AN31" s="99">
        <f>AN32+AN35</f>
        <v>14860.252712533898</v>
      </c>
      <c r="AO31" s="99"/>
      <c r="AP31" s="99"/>
      <c r="AQ31" s="99"/>
      <c r="AR31" s="99"/>
      <c r="AS31" s="99"/>
      <c r="AT31" s="98"/>
      <c r="AU31" s="98"/>
      <c r="AV31" s="98"/>
      <c r="AW31" s="98"/>
      <c r="AX31" s="98"/>
      <c r="AY31" s="98"/>
      <c r="AZ31" s="99">
        <f>AZ35+AZ32</f>
        <v>14860.252712533898</v>
      </c>
      <c r="BA31" s="99"/>
      <c r="BB31" s="99"/>
      <c r="BC31" s="99"/>
      <c r="BD31" s="99"/>
      <c r="BE31" s="99"/>
      <c r="BF31" s="99">
        <f>BF32+BF35</f>
        <v>0</v>
      </c>
      <c r="BG31" s="99"/>
      <c r="BH31" s="99"/>
      <c r="BI31" s="99"/>
      <c r="BJ31" s="99"/>
      <c r="BK31" s="99"/>
      <c r="BL31" s="99">
        <f aca="true" t="shared" si="0" ref="BL31:BL36">AZ31-BF31</f>
        <v>14860.252712533898</v>
      </c>
      <c r="BM31" s="99"/>
      <c r="BN31" s="99"/>
      <c r="BO31" s="99"/>
      <c r="BP31" s="99"/>
      <c r="BQ31" s="99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9"/>
      <c r="CQ31" s="69"/>
      <c r="CR31" s="69"/>
      <c r="CS31" s="69"/>
      <c r="CT31" s="69"/>
      <c r="CU31" s="69"/>
    </row>
    <row r="32" spans="1:99" ht="21.75" customHeight="1">
      <c r="A32" s="131" t="s">
        <v>150</v>
      </c>
      <c r="B32" s="132"/>
      <c r="C32" s="133"/>
      <c r="D32" s="134" t="s">
        <v>138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8"/>
      <c r="AI32" s="98"/>
      <c r="AJ32" s="98"/>
      <c r="AK32" s="98"/>
      <c r="AL32" s="98"/>
      <c r="AM32" s="98"/>
      <c r="AN32" s="99">
        <f>AN33+AN34</f>
        <v>14791.704407449153</v>
      </c>
      <c r="AO32" s="99"/>
      <c r="AP32" s="99"/>
      <c r="AQ32" s="99"/>
      <c r="AR32" s="99"/>
      <c r="AS32" s="99"/>
      <c r="AT32" s="98"/>
      <c r="AU32" s="98"/>
      <c r="AV32" s="98"/>
      <c r="AW32" s="98"/>
      <c r="AX32" s="98"/>
      <c r="AY32" s="98"/>
      <c r="AZ32" s="99">
        <f>AZ33+AZ34</f>
        <v>14791.704407449153</v>
      </c>
      <c r="BA32" s="99"/>
      <c r="BB32" s="99"/>
      <c r="BC32" s="99"/>
      <c r="BD32" s="99"/>
      <c r="BE32" s="99"/>
      <c r="BF32" s="99">
        <v>0</v>
      </c>
      <c r="BG32" s="99"/>
      <c r="BH32" s="99"/>
      <c r="BI32" s="99"/>
      <c r="BJ32" s="99"/>
      <c r="BK32" s="99"/>
      <c r="BL32" s="99">
        <f t="shared" si="0"/>
        <v>14791.704407449153</v>
      </c>
      <c r="BM32" s="99"/>
      <c r="BN32" s="99"/>
      <c r="BO32" s="99"/>
      <c r="BP32" s="99"/>
      <c r="BQ32" s="99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4"/>
      <c r="CQ32" s="94"/>
      <c r="CR32" s="94"/>
      <c r="CS32" s="94"/>
      <c r="CT32" s="94"/>
      <c r="CU32" s="94"/>
    </row>
    <row r="33" spans="1:99" ht="21.75" customHeight="1">
      <c r="A33" s="88">
        <v>1</v>
      </c>
      <c r="B33" s="89"/>
      <c r="C33" s="90"/>
      <c r="D33" s="91" t="s">
        <v>169</v>
      </c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4"/>
      <c r="P33" s="94"/>
      <c r="Q33" s="94"/>
      <c r="R33" s="94"/>
      <c r="S33" s="94"/>
      <c r="T33" s="94"/>
      <c r="U33" s="94"/>
      <c r="V33" s="95" t="s">
        <v>174</v>
      </c>
      <c r="W33" s="96"/>
      <c r="X33" s="96"/>
      <c r="Y33" s="96"/>
      <c r="Z33" s="96"/>
      <c r="AA33" s="97"/>
      <c r="AB33" s="95" t="s">
        <v>174</v>
      </c>
      <c r="AC33" s="96"/>
      <c r="AD33" s="96"/>
      <c r="AE33" s="96"/>
      <c r="AF33" s="96"/>
      <c r="AG33" s="97"/>
      <c r="AH33" s="98"/>
      <c r="AI33" s="98"/>
      <c r="AJ33" s="98"/>
      <c r="AK33" s="98"/>
      <c r="AL33" s="98"/>
      <c r="AM33" s="98"/>
      <c r="AN33" s="99">
        <f>(7.916*1000)/1.18</f>
        <v>6708.474576271186</v>
      </c>
      <c r="AO33" s="99"/>
      <c r="AP33" s="99"/>
      <c r="AQ33" s="99"/>
      <c r="AR33" s="99"/>
      <c r="AS33" s="99"/>
      <c r="AT33" s="98"/>
      <c r="AU33" s="98"/>
      <c r="AV33" s="98"/>
      <c r="AW33" s="98"/>
      <c r="AX33" s="98"/>
      <c r="AY33" s="98"/>
      <c r="AZ33" s="99">
        <f>(7.916*1000)/1.18</f>
        <v>6708.474576271186</v>
      </c>
      <c r="BA33" s="99"/>
      <c r="BB33" s="99"/>
      <c r="BC33" s="99"/>
      <c r="BD33" s="99"/>
      <c r="BE33" s="99"/>
      <c r="BF33" s="99">
        <v>0</v>
      </c>
      <c r="BG33" s="99"/>
      <c r="BH33" s="99"/>
      <c r="BI33" s="99"/>
      <c r="BJ33" s="99"/>
      <c r="BK33" s="99"/>
      <c r="BL33" s="99">
        <f t="shared" si="0"/>
        <v>6708.474576271186</v>
      </c>
      <c r="BM33" s="99"/>
      <c r="BN33" s="99"/>
      <c r="BO33" s="99"/>
      <c r="BP33" s="99"/>
      <c r="BQ33" s="99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4"/>
      <c r="CQ33" s="94"/>
      <c r="CR33" s="94"/>
      <c r="CS33" s="94"/>
      <c r="CT33" s="94"/>
      <c r="CU33" s="94"/>
    </row>
    <row r="34" spans="1:99" ht="21.75" customHeight="1">
      <c r="A34" s="85">
        <v>2</v>
      </c>
      <c r="B34" s="86"/>
      <c r="C34" s="87"/>
      <c r="D34" s="91" t="s">
        <v>170</v>
      </c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94"/>
      <c r="P34" s="94"/>
      <c r="Q34" s="94"/>
      <c r="R34" s="94"/>
      <c r="S34" s="94"/>
      <c r="T34" s="94"/>
      <c r="U34" s="94"/>
      <c r="V34" s="95" t="s">
        <v>174</v>
      </c>
      <c r="W34" s="96"/>
      <c r="X34" s="96"/>
      <c r="Y34" s="96"/>
      <c r="Z34" s="96"/>
      <c r="AA34" s="97"/>
      <c r="AB34" s="95" t="s">
        <v>174</v>
      </c>
      <c r="AC34" s="96"/>
      <c r="AD34" s="96"/>
      <c r="AE34" s="96"/>
      <c r="AF34" s="96"/>
      <c r="AG34" s="97"/>
      <c r="AH34" s="98"/>
      <c r="AI34" s="98"/>
      <c r="AJ34" s="98"/>
      <c r="AK34" s="98"/>
      <c r="AL34" s="98"/>
      <c r="AM34" s="98"/>
      <c r="AN34" s="99">
        <f>(9.53821120079*1000)/1.18</f>
        <v>8083.229831177966</v>
      </c>
      <c r="AO34" s="99"/>
      <c r="AP34" s="99"/>
      <c r="AQ34" s="99"/>
      <c r="AR34" s="99"/>
      <c r="AS34" s="99"/>
      <c r="AT34" s="98"/>
      <c r="AU34" s="98"/>
      <c r="AV34" s="98"/>
      <c r="AW34" s="98"/>
      <c r="AX34" s="98"/>
      <c r="AY34" s="98"/>
      <c r="AZ34" s="99">
        <f>(9.53821120079*1000)/1.18</f>
        <v>8083.229831177966</v>
      </c>
      <c r="BA34" s="99"/>
      <c r="BB34" s="99"/>
      <c r="BC34" s="99"/>
      <c r="BD34" s="99"/>
      <c r="BE34" s="99"/>
      <c r="BF34" s="99">
        <v>0</v>
      </c>
      <c r="BG34" s="99"/>
      <c r="BH34" s="99"/>
      <c r="BI34" s="99"/>
      <c r="BJ34" s="99"/>
      <c r="BK34" s="99"/>
      <c r="BL34" s="99">
        <f t="shared" si="0"/>
        <v>8083.229831177966</v>
      </c>
      <c r="BM34" s="99"/>
      <c r="BN34" s="99"/>
      <c r="BO34" s="99"/>
      <c r="BP34" s="99"/>
      <c r="BQ34" s="99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4"/>
      <c r="CQ34" s="94"/>
      <c r="CR34" s="94"/>
      <c r="CS34" s="94"/>
      <c r="CT34" s="94"/>
      <c r="CU34" s="94"/>
    </row>
    <row r="35" spans="1:99" ht="15.75">
      <c r="A35" s="131" t="s">
        <v>151</v>
      </c>
      <c r="B35" s="132"/>
      <c r="C35" s="133"/>
      <c r="D35" s="137" t="s">
        <v>152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8"/>
      <c r="AI35" s="68"/>
      <c r="AJ35" s="68"/>
      <c r="AK35" s="68"/>
      <c r="AL35" s="68"/>
      <c r="AM35" s="68"/>
      <c r="AN35" s="99">
        <f>SUM(AN36:AS37)</f>
        <v>68.54830508474578</v>
      </c>
      <c r="AO35" s="99"/>
      <c r="AP35" s="99"/>
      <c r="AQ35" s="99"/>
      <c r="AR35" s="99"/>
      <c r="AS35" s="99"/>
      <c r="AT35" s="98"/>
      <c r="AU35" s="98"/>
      <c r="AV35" s="98"/>
      <c r="AW35" s="98"/>
      <c r="AX35" s="98"/>
      <c r="AY35" s="98"/>
      <c r="AZ35" s="99">
        <f>SUM(AZ36:BE37)</f>
        <v>68.54830508474578</v>
      </c>
      <c r="BA35" s="99"/>
      <c r="BB35" s="99"/>
      <c r="BC35" s="99"/>
      <c r="BD35" s="99"/>
      <c r="BE35" s="99"/>
      <c r="BF35" s="99">
        <f>SUM(BF36:BK37)</f>
        <v>0</v>
      </c>
      <c r="BG35" s="99"/>
      <c r="BH35" s="99"/>
      <c r="BI35" s="99"/>
      <c r="BJ35" s="99"/>
      <c r="BK35" s="99"/>
      <c r="BL35" s="99">
        <f t="shared" si="0"/>
        <v>68.54830508474578</v>
      </c>
      <c r="BM35" s="99"/>
      <c r="BN35" s="99"/>
      <c r="BO35" s="99"/>
      <c r="BP35" s="99"/>
      <c r="BQ35" s="99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9"/>
      <c r="CQ35" s="69"/>
      <c r="CR35" s="69"/>
      <c r="CS35" s="69"/>
      <c r="CT35" s="69"/>
      <c r="CU35" s="69"/>
    </row>
    <row r="36" spans="1:99" ht="24" customHeight="1">
      <c r="A36" s="88">
        <v>1</v>
      </c>
      <c r="B36" s="89"/>
      <c r="C36" s="90"/>
      <c r="D36" s="123" t="s">
        <v>167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0"/>
      <c r="P36" s="121"/>
      <c r="Q36" s="121"/>
      <c r="R36" s="121"/>
      <c r="S36" s="121"/>
      <c r="T36" s="121"/>
      <c r="U36" s="122"/>
      <c r="V36" s="95" t="s">
        <v>174</v>
      </c>
      <c r="W36" s="96"/>
      <c r="X36" s="96"/>
      <c r="Y36" s="96"/>
      <c r="Z36" s="96"/>
      <c r="AA36" s="97"/>
      <c r="AB36" s="95" t="s">
        <v>174</v>
      </c>
      <c r="AC36" s="96"/>
      <c r="AD36" s="96"/>
      <c r="AE36" s="96"/>
      <c r="AF36" s="96"/>
      <c r="AG36" s="97"/>
      <c r="AH36" s="141"/>
      <c r="AI36" s="98"/>
      <c r="AJ36" s="98"/>
      <c r="AK36" s="98"/>
      <c r="AL36" s="98"/>
      <c r="AM36" s="98"/>
      <c r="AN36" s="70">
        <f>(0.040777*1000)/1.18</f>
        <v>34.556779661016954</v>
      </c>
      <c r="AO36" s="71"/>
      <c r="AP36" s="71"/>
      <c r="AQ36" s="71"/>
      <c r="AR36" s="71"/>
      <c r="AS36" s="72"/>
      <c r="AT36" s="98"/>
      <c r="AU36" s="98"/>
      <c r="AV36" s="98"/>
      <c r="AW36" s="98"/>
      <c r="AX36" s="98"/>
      <c r="AY36" s="98"/>
      <c r="AZ36" s="70">
        <f>AN36</f>
        <v>34.556779661016954</v>
      </c>
      <c r="BA36" s="71"/>
      <c r="BB36" s="71"/>
      <c r="BC36" s="71"/>
      <c r="BD36" s="71"/>
      <c r="BE36" s="72"/>
      <c r="BF36" s="99">
        <v>0</v>
      </c>
      <c r="BG36" s="99"/>
      <c r="BH36" s="99"/>
      <c r="BI36" s="99"/>
      <c r="BJ36" s="99"/>
      <c r="BK36" s="99"/>
      <c r="BL36" s="70">
        <f t="shared" si="0"/>
        <v>34.556779661016954</v>
      </c>
      <c r="BM36" s="71"/>
      <c r="BN36" s="71"/>
      <c r="BO36" s="71"/>
      <c r="BP36" s="71"/>
      <c r="BQ36" s="72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4"/>
      <c r="CQ36" s="94"/>
      <c r="CR36" s="94"/>
      <c r="CS36" s="94"/>
      <c r="CT36" s="94"/>
      <c r="CU36" s="94"/>
    </row>
    <row r="37" spans="1:99" ht="15.75" customHeight="1">
      <c r="A37" s="85">
        <v>2</v>
      </c>
      <c r="B37" s="86"/>
      <c r="C37" s="87"/>
      <c r="D37" s="123" t="s">
        <v>168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69"/>
      <c r="P37" s="69"/>
      <c r="Q37" s="69"/>
      <c r="R37" s="69"/>
      <c r="S37" s="69"/>
      <c r="T37" s="69"/>
      <c r="U37" s="69"/>
      <c r="V37" s="95" t="s">
        <v>174</v>
      </c>
      <c r="W37" s="96"/>
      <c r="X37" s="96"/>
      <c r="Y37" s="96"/>
      <c r="Z37" s="96"/>
      <c r="AA37" s="97"/>
      <c r="AB37" s="95" t="s">
        <v>174</v>
      </c>
      <c r="AC37" s="96"/>
      <c r="AD37" s="96"/>
      <c r="AE37" s="96"/>
      <c r="AF37" s="96"/>
      <c r="AG37" s="97"/>
      <c r="AH37" s="140"/>
      <c r="AI37" s="68"/>
      <c r="AJ37" s="68"/>
      <c r="AK37" s="68"/>
      <c r="AL37" s="68"/>
      <c r="AM37" s="68"/>
      <c r="AN37" s="70">
        <f>(0.04011*1000)/1.18</f>
        <v>33.99152542372882</v>
      </c>
      <c r="AO37" s="71"/>
      <c r="AP37" s="71"/>
      <c r="AQ37" s="71"/>
      <c r="AR37" s="71"/>
      <c r="AS37" s="72"/>
      <c r="AT37" s="68"/>
      <c r="AU37" s="68"/>
      <c r="AV37" s="68"/>
      <c r="AW37" s="68"/>
      <c r="AX37" s="68"/>
      <c r="AY37" s="68"/>
      <c r="AZ37" s="70">
        <f>AN37</f>
        <v>33.99152542372882</v>
      </c>
      <c r="BA37" s="71"/>
      <c r="BB37" s="71"/>
      <c r="BC37" s="71"/>
      <c r="BD37" s="71"/>
      <c r="BE37" s="72"/>
      <c r="BF37" s="99">
        <v>0</v>
      </c>
      <c r="BG37" s="99"/>
      <c r="BH37" s="99"/>
      <c r="BI37" s="99"/>
      <c r="BJ37" s="99"/>
      <c r="BK37" s="99"/>
      <c r="BL37" s="70">
        <f>AZ37-BF37</f>
        <v>33.99152542372882</v>
      </c>
      <c r="BM37" s="71"/>
      <c r="BN37" s="71"/>
      <c r="BO37" s="71"/>
      <c r="BP37" s="71"/>
      <c r="BQ37" s="72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9"/>
      <c r="CQ37" s="69"/>
      <c r="CR37" s="69"/>
      <c r="CS37" s="69"/>
      <c r="CT37" s="69"/>
      <c r="CU37" s="69"/>
    </row>
    <row r="38" spans="1:99" ht="15.75">
      <c r="A38" s="76" t="s">
        <v>113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69"/>
      <c r="P38" s="69"/>
      <c r="Q38" s="69"/>
      <c r="R38" s="69"/>
      <c r="S38" s="69"/>
      <c r="T38" s="69"/>
      <c r="U38" s="69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4"/>
      <c r="CQ38" s="94"/>
      <c r="CR38" s="94"/>
      <c r="CS38" s="94"/>
      <c r="CT38" s="94"/>
      <c r="CU38" s="94"/>
    </row>
    <row r="39" spans="1:99" ht="15.75">
      <c r="A39" s="117"/>
      <c r="B39" s="118"/>
      <c r="C39" s="119"/>
      <c r="D39" s="102" t="s">
        <v>153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9"/>
      <c r="CQ39" s="69"/>
      <c r="CR39" s="69"/>
      <c r="CS39" s="69"/>
      <c r="CT39" s="69"/>
      <c r="CU39" s="69"/>
    </row>
    <row r="40" spans="1:99" ht="12.75" customHeight="1">
      <c r="A40" s="85">
        <v>1</v>
      </c>
      <c r="B40" s="86"/>
      <c r="C40" s="87"/>
      <c r="D40" s="104" t="s">
        <v>142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4"/>
      <c r="CQ40" s="94"/>
      <c r="CR40" s="94"/>
      <c r="CS40" s="94"/>
      <c r="CT40" s="94"/>
      <c r="CU40" s="94"/>
    </row>
    <row r="41" spans="1:99" ht="12.75" customHeight="1">
      <c r="A41" s="85">
        <v>2</v>
      </c>
      <c r="B41" s="86"/>
      <c r="C41" s="87"/>
      <c r="D41" s="85" t="s">
        <v>143</v>
      </c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9"/>
      <c r="CQ41" s="69"/>
      <c r="CR41" s="69"/>
      <c r="CS41" s="69"/>
      <c r="CT41" s="69"/>
      <c r="CU41" s="69"/>
    </row>
    <row r="42" spans="1:99" ht="12.75" customHeight="1">
      <c r="A42" s="85" t="s">
        <v>144</v>
      </c>
      <c r="B42" s="86"/>
      <c r="C42" s="87"/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69"/>
      <c r="P42" s="69"/>
      <c r="Q42" s="69"/>
      <c r="R42" s="69"/>
      <c r="S42" s="69"/>
      <c r="T42" s="69"/>
      <c r="U42" s="69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4"/>
      <c r="CQ42" s="94"/>
      <c r="CR42" s="94"/>
      <c r="CS42" s="94"/>
      <c r="CT42" s="94"/>
      <c r="CU42" s="94"/>
    </row>
    <row r="43" spans="1:99" ht="15.75">
      <c r="A43" s="114"/>
      <c r="B43" s="115"/>
      <c r="C43" s="116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3"/>
      <c r="CQ43" s="113"/>
      <c r="CR43" s="113"/>
      <c r="CS43" s="113"/>
      <c r="CT43" s="113"/>
      <c r="CU43" s="113"/>
    </row>
    <row r="44" spans="1:99" ht="15.75">
      <c r="A44" s="111"/>
      <c r="B44" s="111"/>
      <c r="C44" s="111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1"/>
      <c r="CQ44" s="111"/>
      <c r="CR44" s="111"/>
      <c r="CS44" s="111"/>
      <c r="CT44" s="111"/>
      <c r="CU44" s="111"/>
    </row>
    <row r="45" spans="1:99" ht="15.75">
      <c r="A45" s="101"/>
      <c r="B45" s="101"/>
      <c r="C45" s="101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1"/>
      <c r="CQ45" s="101"/>
      <c r="CR45" s="101"/>
      <c r="CS45" s="101"/>
      <c r="CT45" s="101"/>
      <c r="CU45" s="101"/>
    </row>
    <row r="46" spans="1:99" ht="15.75">
      <c r="A46" s="101"/>
      <c r="B46" s="101"/>
      <c r="C46" s="10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1"/>
      <c r="CQ46" s="101"/>
      <c r="CR46" s="101"/>
      <c r="CS46" s="101"/>
      <c r="CT46" s="101"/>
      <c r="CU46" s="101"/>
    </row>
    <row r="47" spans="10:48" ht="15.75">
      <c r="J47" s="13" t="s">
        <v>160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 t="s">
        <v>161</v>
      </c>
      <c r="AU47" s="13"/>
      <c r="AV47" s="13"/>
    </row>
  </sheetData>
  <sheetProtection/>
  <mergeCells count="697">
    <mergeCell ref="AN36:AS36"/>
    <mergeCell ref="AN37:AS37"/>
    <mergeCell ref="AB7:AG7"/>
    <mergeCell ref="AB8:AG8"/>
    <mergeCell ref="AB9:AG9"/>
    <mergeCell ref="AB15:AG15"/>
    <mergeCell ref="AN14:AS14"/>
    <mergeCell ref="AB10:AG10"/>
    <mergeCell ref="AB16:AG16"/>
    <mergeCell ref="AB11:AG11"/>
    <mergeCell ref="A2:C2"/>
    <mergeCell ref="A3:C3"/>
    <mergeCell ref="A4:C4"/>
    <mergeCell ref="A5:C5"/>
    <mergeCell ref="A6:C6"/>
    <mergeCell ref="AB5:AG5"/>
    <mergeCell ref="AB6:AG6"/>
    <mergeCell ref="O2:U2"/>
    <mergeCell ref="V5:AA5"/>
    <mergeCell ref="V6:AA6"/>
    <mergeCell ref="A10:C10"/>
    <mergeCell ref="A11:C11"/>
    <mergeCell ref="A12:C12"/>
    <mergeCell ref="A13:C13"/>
    <mergeCell ref="A7:C7"/>
    <mergeCell ref="A8:C8"/>
    <mergeCell ref="A9:C9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B12:AG12"/>
    <mergeCell ref="AB13:AG13"/>
    <mergeCell ref="AB14:AG14"/>
    <mergeCell ref="AH8:AM8"/>
    <mergeCell ref="AH9:AM9"/>
    <mergeCell ref="AH10:AM10"/>
    <mergeCell ref="AH11:AM11"/>
    <mergeCell ref="AH12:AM12"/>
    <mergeCell ref="AN16:AS16"/>
    <mergeCell ref="AH16:AM16"/>
    <mergeCell ref="AN5:AS5"/>
    <mergeCell ref="AN6:AS6"/>
    <mergeCell ref="AN9:AS9"/>
    <mergeCell ref="AN10:AS10"/>
    <mergeCell ref="AN8:AS8"/>
    <mergeCell ref="AH14:AM14"/>
    <mergeCell ref="AH5:AM5"/>
    <mergeCell ref="AH6:AM6"/>
    <mergeCell ref="AH15:AM15"/>
    <mergeCell ref="AN11:AS11"/>
    <mergeCell ref="AN12:AS12"/>
    <mergeCell ref="AH13:AM13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Z12:BE12"/>
    <mergeCell ref="AZ15:BE15"/>
    <mergeCell ref="AT5:AY5"/>
    <mergeCell ref="AT6:AY6"/>
    <mergeCell ref="AT7:AY7"/>
    <mergeCell ref="AZ7:BE7"/>
    <mergeCell ref="AZ8:BE8"/>
    <mergeCell ref="AT14:AY14"/>
    <mergeCell ref="BF9:BK9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L11:BQ11"/>
    <mergeCell ref="BL12:BQ12"/>
    <mergeCell ref="BF11:BK11"/>
    <mergeCell ref="BF12:BK12"/>
    <mergeCell ref="BF13:BK13"/>
    <mergeCell ref="BL4:BQ4"/>
    <mergeCell ref="BL5:BQ5"/>
    <mergeCell ref="BL6:BQ6"/>
    <mergeCell ref="BL7:BQ7"/>
    <mergeCell ref="BL8:BQ8"/>
    <mergeCell ref="BR13:BW13"/>
    <mergeCell ref="BR7:BW7"/>
    <mergeCell ref="BR8:BW8"/>
    <mergeCell ref="BR9:BW9"/>
    <mergeCell ref="BR16:BW16"/>
    <mergeCell ref="BL13:BQ13"/>
    <mergeCell ref="BL14:BQ14"/>
    <mergeCell ref="BL15:BQ15"/>
    <mergeCell ref="BL16:BQ16"/>
    <mergeCell ref="BL10:BQ10"/>
    <mergeCell ref="BX5:CC5"/>
    <mergeCell ref="BX6:CC6"/>
    <mergeCell ref="BX7:CC7"/>
    <mergeCell ref="BX8:CC8"/>
    <mergeCell ref="BR14:BW14"/>
    <mergeCell ref="BR15:BW15"/>
    <mergeCell ref="BX9:CC9"/>
    <mergeCell ref="BR10:BW10"/>
    <mergeCell ref="BR11:BW11"/>
    <mergeCell ref="BR12:BW12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13:CC13"/>
    <mergeCell ref="CD13:CI13"/>
    <mergeCell ref="BR2:CO2"/>
    <mergeCell ref="BR3:CO3"/>
    <mergeCell ref="BR4:BW4"/>
    <mergeCell ref="BR5:BW5"/>
    <mergeCell ref="BX4:CO4"/>
    <mergeCell ref="BR6:BW6"/>
    <mergeCell ref="CD5:CI5"/>
    <mergeCell ref="CD6:CI6"/>
    <mergeCell ref="CD7:CI7"/>
    <mergeCell ref="CJ5:CO5"/>
    <mergeCell ref="CJ6:CO6"/>
    <mergeCell ref="CJ7:CO7"/>
    <mergeCell ref="CJ8:CO8"/>
    <mergeCell ref="CD14:CI14"/>
    <mergeCell ref="CD15:CI15"/>
    <mergeCell ref="CJ9:CO9"/>
    <mergeCell ref="CD10:CI10"/>
    <mergeCell ref="CD11:CI11"/>
    <mergeCell ref="CD12:CI12"/>
    <mergeCell ref="CP8:CU8"/>
    <mergeCell ref="CJ14:CO14"/>
    <mergeCell ref="CJ15:CO15"/>
    <mergeCell ref="CJ16:CO16"/>
    <mergeCell ref="CJ10:CO10"/>
    <mergeCell ref="CJ11:CO11"/>
    <mergeCell ref="CJ12:CO12"/>
    <mergeCell ref="CJ13:CO13"/>
    <mergeCell ref="CP14:CU14"/>
    <mergeCell ref="CP15:CU15"/>
    <mergeCell ref="CP2:CU2"/>
    <mergeCell ref="CP3:CU3"/>
    <mergeCell ref="CP4:CU4"/>
    <mergeCell ref="CP5:CU5"/>
    <mergeCell ref="CP6:CU6"/>
    <mergeCell ref="CP7:CU7"/>
    <mergeCell ref="O3:U3"/>
    <mergeCell ref="O4:U4"/>
    <mergeCell ref="O5:U5"/>
    <mergeCell ref="V9:AA9"/>
    <mergeCell ref="CP16:CU16"/>
    <mergeCell ref="CP9:CU9"/>
    <mergeCell ref="CP10:CU10"/>
    <mergeCell ref="CP11:CU11"/>
    <mergeCell ref="CP12:CU12"/>
    <mergeCell ref="CP13:CU13"/>
    <mergeCell ref="V10:AA10"/>
    <mergeCell ref="V11:AA11"/>
    <mergeCell ref="O6:U6"/>
    <mergeCell ref="O7:U7"/>
    <mergeCell ref="O8:U8"/>
    <mergeCell ref="O9:U9"/>
    <mergeCell ref="V7:AA7"/>
    <mergeCell ref="V8:AA8"/>
    <mergeCell ref="D2:N2"/>
    <mergeCell ref="D3:N3"/>
    <mergeCell ref="D4:N4"/>
    <mergeCell ref="D5:N5"/>
    <mergeCell ref="D6:N6"/>
    <mergeCell ref="D8:N8"/>
    <mergeCell ref="D9:N9"/>
    <mergeCell ref="D10:N10"/>
    <mergeCell ref="D11:N11"/>
    <mergeCell ref="D12:N12"/>
    <mergeCell ref="O12:U12"/>
    <mergeCell ref="O13:U13"/>
    <mergeCell ref="AH4:AM4"/>
    <mergeCell ref="AN4:AS4"/>
    <mergeCell ref="D13:N13"/>
    <mergeCell ref="D14:N14"/>
    <mergeCell ref="D15:N15"/>
    <mergeCell ref="D16:N16"/>
    <mergeCell ref="O16:U16"/>
    <mergeCell ref="O10:U10"/>
    <mergeCell ref="O11:U11"/>
    <mergeCell ref="D7:N7"/>
    <mergeCell ref="AH19:AM19"/>
    <mergeCell ref="BR19:BW19"/>
    <mergeCell ref="V2:AG2"/>
    <mergeCell ref="V3:AG3"/>
    <mergeCell ref="V4:AG4"/>
    <mergeCell ref="AN2:BQ2"/>
    <mergeCell ref="AN3:BQ3"/>
    <mergeCell ref="AT4:AY4"/>
    <mergeCell ref="AH2:AM2"/>
    <mergeCell ref="AH3:AM3"/>
    <mergeCell ref="BL19:BQ19"/>
    <mergeCell ref="CP19:CU19"/>
    <mergeCell ref="AN19:AS19"/>
    <mergeCell ref="A19:C19"/>
    <mergeCell ref="D19:N19"/>
    <mergeCell ref="O19:U19"/>
    <mergeCell ref="V19:AA19"/>
    <mergeCell ref="AB19:AG19"/>
    <mergeCell ref="CD19:CI19"/>
    <mergeCell ref="CJ19:CO19"/>
    <mergeCell ref="AN30:AS30"/>
    <mergeCell ref="AT30:AY30"/>
    <mergeCell ref="AZ30:BE30"/>
    <mergeCell ref="BF30:BK30"/>
    <mergeCell ref="BL30:BQ30"/>
    <mergeCell ref="BR30:BW30"/>
    <mergeCell ref="O20:U20"/>
    <mergeCell ref="V20:AA20"/>
    <mergeCell ref="AB20:AG20"/>
    <mergeCell ref="AH20:AM20"/>
    <mergeCell ref="AN20:AS20"/>
    <mergeCell ref="BX19:CC19"/>
    <mergeCell ref="AT19:AY19"/>
    <mergeCell ref="AT20:AY20"/>
    <mergeCell ref="AZ19:BE19"/>
    <mergeCell ref="BF19:BK19"/>
    <mergeCell ref="AZ20:BE20"/>
    <mergeCell ref="BF20:BK20"/>
    <mergeCell ref="BL20:BQ20"/>
    <mergeCell ref="BR20:BW20"/>
    <mergeCell ref="BX20:CC20"/>
    <mergeCell ref="CD20:CI20"/>
    <mergeCell ref="CJ20:CO20"/>
    <mergeCell ref="CP20:CU20"/>
    <mergeCell ref="O21:U21"/>
    <mergeCell ref="V21:AA21"/>
    <mergeCell ref="AB21:AG21"/>
    <mergeCell ref="AH21:AM21"/>
    <mergeCell ref="AN21:AS21"/>
    <mergeCell ref="AT21:AY21"/>
    <mergeCell ref="AZ21:BE21"/>
    <mergeCell ref="BF21:BK21"/>
    <mergeCell ref="BL21:BQ21"/>
    <mergeCell ref="BR21:BW21"/>
    <mergeCell ref="BX21:CC21"/>
    <mergeCell ref="CD21:CI21"/>
    <mergeCell ref="CJ21:CO21"/>
    <mergeCell ref="CP21:CU21"/>
    <mergeCell ref="O22:U22"/>
    <mergeCell ref="V22:AA22"/>
    <mergeCell ref="AB22:AG22"/>
    <mergeCell ref="AH22:AM22"/>
    <mergeCell ref="AN22:AS22"/>
    <mergeCell ref="AT22:AY22"/>
    <mergeCell ref="AZ22:BE22"/>
    <mergeCell ref="BF22:BK22"/>
    <mergeCell ref="BL22:BQ22"/>
    <mergeCell ref="BR22:BW22"/>
    <mergeCell ref="BX22:CC22"/>
    <mergeCell ref="CD22:CI22"/>
    <mergeCell ref="CJ22:CO22"/>
    <mergeCell ref="CP22:CU22"/>
    <mergeCell ref="O23:U23"/>
    <mergeCell ref="V23:AA23"/>
    <mergeCell ref="AB23:AG23"/>
    <mergeCell ref="AH23:AM23"/>
    <mergeCell ref="AN23:AS23"/>
    <mergeCell ref="AT23:AY23"/>
    <mergeCell ref="AZ23:BE23"/>
    <mergeCell ref="BF23:BK23"/>
    <mergeCell ref="BL23:BQ23"/>
    <mergeCell ref="BR23:BW23"/>
    <mergeCell ref="BX23:CC23"/>
    <mergeCell ref="CD23:CI23"/>
    <mergeCell ref="CJ23:CO23"/>
    <mergeCell ref="CP23:CU23"/>
    <mergeCell ref="O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CD24:CI24"/>
    <mergeCell ref="CJ24:CO24"/>
    <mergeCell ref="CP24:CU24"/>
    <mergeCell ref="O25:U25"/>
    <mergeCell ref="V25:AA25"/>
    <mergeCell ref="AB25:AG25"/>
    <mergeCell ref="AH25:AM25"/>
    <mergeCell ref="AN25:AS25"/>
    <mergeCell ref="AT25:AY25"/>
    <mergeCell ref="AZ25:BE25"/>
    <mergeCell ref="BF25:BK25"/>
    <mergeCell ref="BL25:BQ25"/>
    <mergeCell ref="BR25:BW25"/>
    <mergeCell ref="BX25:CC25"/>
    <mergeCell ref="CD25:CI25"/>
    <mergeCell ref="CJ25:CO25"/>
    <mergeCell ref="CP25:CU25"/>
    <mergeCell ref="O26:U26"/>
    <mergeCell ref="V26:AA26"/>
    <mergeCell ref="AB26:AG26"/>
    <mergeCell ref="AH26:AM26"/>
    <mergeCell ref="AN26:AS26"/>
    <mergeCell ref="AT26:AY26"/>
    <mergeCell ref="AZ26:BE26"/>
    <mergeCell ref="BF26:BK26"/>
    <mergeCell ref="BL26:BQ26"/>
    <mergeCell ref="BR26:BW26"/>
    <mergeCell ref="BX26:CC26"/>
    <mergeCell ref="CD26:CI26"/>
    <mergeCell ref="CJ26:CO26"/>
    <mergeCell ref="CP26:CU26"/>
    <mergeCell ref="O27:U27"/>
    <mergeCell ref="V27:AA27"/>
    <mergeCell ref="AB27:AG27"/>
    <mergeCell ref="AH27:AM27"/>
    <mergeCell ref="AN27:AS27"/>
    <mergeCell ref="AT27:AY27"/>
    <mergeCell ref="AZ27:BE27"/>
    <mergeCell ref="BF27:BK27"/>
    <mergeCell ref="BL27:BQ27"/>
    <mergeCell ref="BR27:BW27"/>
    <mergeCell ref="BX27:CC27"/>
    <mergeCell ref="CD27:CI27"/>
    <mergeCell ref="CJ27:CO27"/>
    <mergeCell ref="CP27:CU27"/>
    <mergeCell ref="O28:U28"/>
    <mergeCell ref="V28:AA28"/>
    <mergeCell ref="AB28:AG28"/>
    <mergeCell ref="AH28:AM28"/>
    <mergeCell ref="AN28:AS28"/>
    <mergeCell ref="AT28:AY28"/>
    <mergeCell ref="AZ28:BE28"/>
    <mergeCell ref="BF28:BK28"/>
    <mergeCell ref="BL28:BQ28"/>
    <mergeCell ref="BR28:BW28"/>
    <mergeCell ref="BX28:CC28"/>
    <mergeCell ref="CD28:CI28"/>
    <mergeCell ref="CJ28:CO28"/>
    <mergeCell ref="CP28:CU28"/>
    <mergeCell ref="O29:U29"/>
    <mergeCell ref="V29:AA29"/>
    <mergeCell ref="AB29:AG29"/>
    <mergeCell ref="AH29:AM29"/>
    <mergeCell ref="AN29:AS29"/>
    <mergeCell ref="AT29:AY29"/>
    <mergeCell ref="AZ29:BE29"/>
    <mergeCell ref="BF29:BK29"/>
    <mergeCell ref="BL29:BQ29"/>
    <mergeCell ref="BR29:BW29"/>
    <mergeCell ref="BX29:CC29"/>
    <mergeCell ref="CD29:CI29"/>
    <mergeCell ref="CJ29:CO29"/>
    <mergeCell ref="CP29:CU29"/>
    <mergeCell ref="A21:C21"/>
    <mergeCell ref="D21:N21"/>
    <mergeCell ref="D20:N20"/>
    <mergeCell ref="A22:C22"/>
    <mergeCell ref="D22:N22"/>
    <mergeCell ref="A23:C23"/>
    <mergeCell ref="D23:N23"/>
    <mergeCell ref="A20:C20"/>
    <mergeCell ref="A24:C24"/>
    <mergeCell ref="D24:N24"/>
    <mergeCell ref="A25:C25"/>
    <mergeCell ref="D25:N25"/>
    <mergeCell ref="A26:C26"/>
    <mergeCell ref="D26:N26"/>
    <mergeCell ref="O30:U30"/>
    <mergeCell ref="V30:AA30"/>
    <mergeCell ref="AB30:AG30"/>
    <mergeCell ref="AH30:AM30"/>
    <mergeCell ref="A27:C27"/>
    <mergeCell ref="D27:N27"/>
    <mergeCell ref="A28:C28"/>
    <mergeCell ref="D28:N28"/>
    <mergeCell ref="A29:C29"/>
    <mergeCell ref="D29:N29"/>
    <mergeCell ref="BX30:CC30"/>
    <mergeCell ref="CD30:CI30"/>
    <mergeCell ref="CJ30:CO30"/>
    <mergeCell ref="CP30:CU30"/>
    <mergeCell ref="O31:U31"/>
    <mergeCell ref="V31:AA31"/>
    <mergeCell ref="AB31:AG31"/>
    <mergeCell ref="AH31:AM31"/>
    <mergeCell ref="AN31:AS31"/>
    <mergeCell ref="AT31:AY31"/>
    <mergeCell ref="AZ31:BE31"/>
    <mergeCell ref="BF31:BK31"/>
    <mergeCell ref="BL31:BQ31"/>
    <mergeCell ref="BR31:BW31"/>
    <mergeCell ref="BX31:CC31"/>
    <mergeCell ref="CD31:CI31"/>
    <mergeCell ref="CJ31:CO31"/>
    <mergeCell ref="CP31:CU31"/>
    <mergeCell ref="O32:U32"/>
    <mergeCell ref="V32:AA32"/>
    <mergeCell ref="AB32:AG32"/>
    <mergeCell ref="AH32:AM32"/>
    <mergeCell ref="AN32:AS32"/>
    <mergeCell ref="AT32:AY32"/>
    <mergeCell ref="AZ32:BE32"/>
    <mergeCell ref="BF32:BK32"/>
    <mergeCell ref="BL32:BQ32"/>
    <mergeCell ref="BR32:BW32"/>
    <mergeCell ref="BX32:CC32"/>
    <mergeCell ref="CD32:CI32"/>
    <mergeCell ref="CJ32:CO32"/>
    <mergeCell ref="CP32:CU32"/>
    <mergeCell ref="AZ35:BE35"/>
    <mergeCell ref="BF35:BK35"/>
    <mergeCell ref="BL35:BQ35"/>
    <mergeCell ref="O35:U35"/>
    <mergeCell ref="V35:AA35"/>
    <mergeCell ref="AB35:AG35"/>
    <mergeCell ref="AH35:AM35"/>
    <mergeCell ref="AN35:AS35"/>
    <mergeCell ref="AT35:AY35"/>
    <mergeCell ref="CD36:CI36"/>
    <mergeCell ref="CJ36:CO36"/>
    <mergeCell ref="CP36:CU36"/>
    <mergeCell ref="CJ35:CO35"/>
    <mergeCell ref="CP35:CU35"/>
    <mergeCell ref="BR35:BW35"/>
    <mergeCell ref="BX35:CC35"/>
    <mergeCell ref="CD35:CI35"/>
    <mergeCell ref="V37:AA37"/>
    <mergeCell ref="AB37:AG37"/>
    <mergeCell ref="AH37:AM37"/>
    <mergeCell ref="AT37:AY37"/>
    <mergeCell ref="BL36:BQ36"/>
    <mergeCell ref="V36:AA36"/>
    <mergeCell ref="AB36:AG36"/>
    <mergeCell ref="AH36:AM36"/>
    <mergeCell ref="AT36:AY36"/>
    <mergeCell ref="AZ36:BE36"/>
    <mergeCell ref="D35:N35"/>
    <mergeCell ref="D37:N37"/>
    <mergeCell ref="CJ37:CO37"/>
    <mergeCell ref="CP37:CU37"/>
    <mergeCell ref="BR37:BW37"/>
    <mergeCell ref="BX37:CC37"/>
    <mergeCell ref="CD37:CI37"/>
    <mergeCell ref="AZ37:BE37"/>
    <mergeCell ref="BF37:BK37"/>
    <mergeCell ref="BL37:BQ37"/>
    <mergeCell ref="O36:U36"/>
    <mergeCell ref="O37:U37"/>
    <mergeCell ref="A36:C36"/>
    <mergeCell ref="D36:N36"/>
    <mergeCell ref="A37:C37"/>
    <mergeCell ref="A31:C31"/>
    <mergeCell ref="D31:N31"/>
    <mergeCell ref="A32:C32"/>
    <mergeCell ref="D32:N32"/>
    <mergeCell ref="A35:C35"/>
    <mergeCell ref="CJ38:CO38"/>
    <mergeCell ref="CP38:CU38"/>
    <mergeCell ref="O38:U38"/>
    <mergeCell ref="V38:AA38"/>
    <mergeCell ref="AB38:AG38"/>
    <mergeCell ref="AH38:AM38"/>
    <mergeCell ref="AN38:AS38"/>
    <mergeCell ref="AT38:AY38"/>
    <mergeCell ref="AZ38:BE38"/>
    <mergeCell ref="BF38:BK38"/>
    <mergeCell ref="AZ18:BE18"/>
    <mergeCell ref="BF17:BK17"/>
    <mergeCell ref="BF18:BK18"/>
    <mergeCell ref="BR38:BW38"/>
    <mergeCell ref="BX38:CC38"/>
    <mergeCell ref="CD38:CI38"/>
    <mergeCell ref="BL38:BQ38"/>
    <mergeCell ref="BR36:BW36"/>
    <mergeCell ref="BX36:CC36"/>
    <mergeCell ref="BF36:BK36"/>
    <mergeCell ref="CJ33:CO33"/>
    <mergeCell ref="CP33:CU33"/>
    <mergeCell ref="BR34:BW34"/>
    <mergeCell ref="BX34:CC34"/>
    <mergeCell ref="CD34:CI34"/>
    <mergeCell ref="CJ34:CO34"/>
    <mergeCell ref="CP34:CU34"/>
    <mergeCell ref="A39:C39"/>
    <mergeCell ref="A40:C40"/>
    <mergeCell ref="A41:C41"/>
    <mergeCell ref="A42:C42"/>
    <mergeCell ref="A38:N38"/>
    <mergeCell ref="CD33:CI33"/>
    <mergeCell ref="AT34:AY34"/>
    <mergeCell ref="AZ34:BE34"/>
    <mergeCell ref="BF34:BK34"/>
    <mergeCell ref="BL34:BQ34"/>
    <mergeCell ref="A43:C43"/>
    <mergeCell ref="A44:C44"/>
    <mergeCell ref="A45:C45"/>
    <mergeCell ref="A46:C46"/>
    <mergeCell ref="O39:U39"/>
    <mergeCell ref="V39:AA39"/>
    <mergeCell ref="O40:U40"/>
    <mergeCell ref="V40:AA40"/>
    <mergeCell ref="O41:U41"/>
    <mergeCell ref="V41:AA41"/>
    <mergeCell ref="AB39:AG39"/>
    <mergeCell ref="AH39:AM39"/>
    <mergeCell ref="AN39:AS39"/>
    <mergeCell ref="AT39:AY39"/>
    <mergeCell ref="AZ39:BE39"/>
    <mergeCell ref="BF39:BK39"/>
    <mergeCell ref="BL39:BQ39"/>
    <mergeCell ref="BR39:BW39"/>
    <mergeCell ref="BX39:CC39"/>
    <mergeCell ref="CD39:CI39"/>
    <mergeCell ref="CJ39:CO39"/>
    <mergeCell ref="CP39:CU39"/>
    <mergeCell ref="AB40:AG40"/>
    <mergeCell ref="AH40:AM40"/>
    <mergeCell ref="AN40:AS40"/>
    <mergeCell ref="AT40:AY40"/>
    <mergeCell ref="AZ40:BE40"/>
    <mergeCell ref="BF40:BK40"/>
    <mergeCell ref="BL40:BQ40"/>
    <mergeCell ref="BR40:BW40"/>
    <mergeCell ref="BX40:CC40"/>
    <mergeCell ref="CD40:CI40"/>
    <mergeCell ref="CJ40:CO40"/>
    <mergeCell ref="CP40:CU40"/>
    <mergeCell ref="AB41:AG41"/>
    <mergeCell ref="AH41:AM41"/>
    <mergeCell ref="AN41:AS41"/>
    <mergeCell ref="AT41:AY41"/>
    <mergeCell ref="AZ41:BE41"/>
    <mergeCell ref="BF41:BK41"/>
    <mergeCell ref="BL41:BQ41"/>
    <mergeCell ref="BR41:BW41"/>
    <mergeCell ref="BX41:CC41"/>
    <mergeCell ref="CD41:CI41"/>
    <mergeCell ref="CJ41:CO41"/>
    <mergeCell ref="CP41:CU41"/>
    <mergeCell ref="O42:U42"/>
    <mergeCell ref="V42:AA42"/>
    <mergeCell ref="AB42:AG42"/>
    <mergeCell ref="AH42:AM42"/>
    <mergeCell ref="AN42:AS42"/>
    <mergeCell ref="AT42:AY42"/>
    <mergeCell ref="AZ42:BE42"/>
    <mergeCell ref="BF42:BK42"/>
    <mergeCell ref="BL42:BQ42"/>
    <mergeCell ref="BR42:BW42"/>
    <mergeCell ref="BX42:CC42"/>
    <mergeCell ref="CD42:CI42"/>
    <mergeCell ref="CJ42:CO42"/>
    <mergeCell ref="CP42:CU42"/>
    <mergeCell ref="O43:U43"/>
    <mergeCell ref="V43:AA43"/>
    <mergeCell ref="AB43:AG43"/>
    <mergeCell ref="AH43:AM43"/>
    <mergeCell ref="AN43:AS43"/>
    <mergeCell ref="AT43:AY43"/>
    <mergeCell ref="AZ43:BE43"/>
    <mergeCell ref="BF43:BK43"/>
    <mergeCell ref="BL43:BQ43"/>
    <mergeCell ref="BR43:BW43"/>
    <mergeCell ref="BX43:CC43"/>
    <mergeCell ref="CD43:CI43"/>
    <mergeCell ref="CJ43:CO43"/>
    <mergeCell ref="CP43:CU43"/>
    <mergeCell ref="O44:U44"/>
    <mergeCell ref="V44:AA44"/>
    <mergeCell ref="AB44:AG44"/>
    <mergeCell ref="AH44:AM44"/>
    <mergeCell ref="AN44:AS44"/>
    <mergeCell ref="AT44:AY44"/>
    <mergeCell ref="AZ44:BE44"/>
    <mergeCell ref="BF44:BK44"/>
    <mergeCell ref="BL44:BQ44"/>
    <mergeCell ref="BR44:BW44"/>
    <mergeCell ref="BX44:CC44"/>
    <mergeCell ref="CD44:CI44"/>
    <mergeCell ref="AB45:AG45"/>
    <mergeCell ref="AH45:AM45"/>
    <mergeCell ref="AN45:AS45"/>
    <mergeCell ref="AT45:AY45"/>
    <mergeCell ref="AZ45:BE45"/>
    <mergeCell ref="BF45:BK45"/>
    <mergeCell ref="BX45:CC45"/>
    <mergeCell ref="CD45:CI45"/>
    <mergeCell ref="CJ45:CO45"/>
    <mergeCell ref="CP45:CU45"/>
    <mergeCell ref="CJ44:CO44"/>
    <mergeCell ref="CP44:CU44"/>
    <mergeCell ref="O45:U45"/>
    <mergeCell ref="V45:AA45"/>
    <mergeCell ref="BX46:CC46"/>
    <mergeCell ref="CD46:CI46"/>
    <mergeCell ref="O46:U46"/>
    <mergeCell ref="V46:AA46"/>
    <mergeCell ref="AB46:AG46"/>
    <mergeCell ref="AH46:AM46"/>
    <mergeCell ref="AN46:AS46"/>
    <mergeCell ref="AT46:AY46"/>
    <mergeCell ref="AZ46:BE46"/>
    <mergeCell ref="BF46:BK46"/>
    <mergeCell ref="BL46:BQ46"/>
    <mergeCell ref="BR46:BW46"/>
    <mergeCell ref="BL45:BQ45"/>
    <mergeCell ref="BR45:BW45"/>
    <mergeCell ref="CJ46:CO46"/>
    <mergeCell ref="CP46:CU46"/>
    <mergeCell ref="D39:N39"/>
    <mergeCell ref="D40:N40"/>
    <mergeCell ref="D41:N41"/>
    <mergeCell ref="D42:N42"/>
    <mergeCell ref="D43:N43"/>
    <mergeCell ref="D44:N44"/>
    <mergeCell ref="D45:N45"/>
    <mergeCell ref="D46:N46"/>
    <mergeCell ref="AT33:AY33"/>
    <mergeCell ref="AZ33:BE33"/>
    <mergeCell ref="BF33:BK33"/>
    <mergeCell ref="BL33:BQ33"/>
    <mergeCell ref="BR33:BW33"/>
    <mergeCell ref="BX33:CC33"/>
    <mergeCell ref="O33:U33"/>
    <mergeCell ref="V33:AA33"/>
    <mergeCell ref="AB33:AG33"/>
    <mergeCell ref="AH33:AM33"/>
    <mergeCell ref="AN33:AS33"/>
    <mergeCell ref="O34:U34"/>
    <mergeCell ref="V34:AA34"/>
    <mergeCell ref="AB34:AG34"/>
    <mergeCell ref="AH34:AM34"/>
    <mergeCell ref="AN34:AS34"/>
    <mergeCell ref="A17:C17"/>
    <mergeCell ref="A18:C18"/>
    <mergeCell ref="D17:N17"/>
    <mergeCell ref="D18:N18"/>
    <mergeCell ref="A33:C33"/>
    <mergeCell ref="A34:C34"/>
    <mergeCell ref="D33:N33"/>
    <mergeCell ref="D34:N34"/>
    <mergeCell ref="A30:C30"/>
    <mergeCell ref="D30:N30"/>
    <mergeCell ref="O17:U17"/>
    <mergeCell ref="O18:U18"/>
    <mergeCell ref="V17:AA17"/>
    <mergeCell ref="V18:AA18"/>
    <mergeCell ref="AB17:AG17"/>
    <mergeCell ref="AB18:AG18"/>
    <mergeCell ref="AH17:AM17"/>
    <mergeCell ref="AH18:AM18"/>
    <mergeCell ref="AT17:AY17"/>
    <mergeCell ref="BL17:BQ17"/>
    <mergeCell ref="BR17:BW17"/>
    <mergeCell ref="BX17:CC17"/>
    <mergeCell ref="AT18:AY18"/>
    <mergeCell ref="AN17:AS17"/>
    <mergeCell ref="AN18:AS18"/>
    <mergeCell ref="AZ17:BE17"/>
    <mergeCell ref="CD17:CI17"/>
    <mergeCell ref="CJ17:CO17"/>
    <mergeCell ref="CP17:CU17"/>
    <mergeCell ref="BL18:BQ18"/>
    <mergeCell ref="BR18:BW18"/>
    <mergeCell ref="BX18:CC18"/>
    <mergeCell ref="CD18:CI18"/>
    <mergeCell ref="CJ18:CO18"/>
    <mergeCell ref="CP18:CU18"/>
  </mergeCells>
  <dataValidations count="1">
    <dataValidation type="decimal" allowBlank="1" showErrorMessage="1" errorTitle="Ошибка" error="Допускается ввод только неотрицательных чисел!" sqref="AN36:AN37 AN17:AN18 BF36:BF37 BF17:BF18 AZ17:AZ18 AZ36:AZ37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2015-05-12T03:40:24Z</cp:lastPrinted>
  <dcterms:created xsi:type="dcterms:W3CDTF">2004-09-19T06:34:55Z</dcterms:created>
  <dcterms:modified xsi:type="dcterms:W3CDTF">2015-05-12T03:40:29Z</dcterms:modified>
  <cp:category/>
  <cp:version/>
  <cp:contentType/>
  <cp:contentStatus/>
</cp:coreProperties>
</file>